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dwsteiner/Desktop/"/>
    </mc:Choice>
  </mc:AlternateContent>
  <xr:revisionPtr revIDLastSave="0" documentId="13_ncr:1_{21C411B5-EF75-E842-A347-455B2DA69847}" xr6:coauthVersionLast="34" xr6:coauthVersionMax="34" xr10:uidLastSave="{00000000-0000-0000-0000-000000000000}"/>
  <bookViews>
    <workbookView xWindow="0" yWindow="460" windowWidth="33600" windowHeight="19500" xr2:uid="{00000000-000D-0000-FFFF-FFFF00000000}"/>
  </bookViews>
  <sheets>
    <sheet name="Final Sessions" sheetId="5" r:id="rId1"/>
  </sheets>
  <definedNames>
    <definedName name="_xlnm._FilterDatabase" localSheetId="0" hidden="1">'Final Sessions'!$A$1:$J$144</definedName>
  </definedNames>
  <calcPr calcId="179021"/>
</workbook>
</file>

<file path=xl/calcChain.xml><?xml version="1.0" encoding="utf-8"?>
<calcChain xmlns="http://schemas.openxmlformats.org/spreadsheetml/2006/main">
  <c r="E12" i="5" l="1"/>
  <c r="D15" i="5" l="1"/>
  <c r="D84" i="5"/>
  <c r="G5" i="5" l="1"/>
  <c r="G4" i="5"/>
  <c r="G8" i="5"/>
  <c r="G7" i="5"/>
  <c r="G6" i="5"/>
  <c r="G18" i="5"/>
  <c r="G107" i="5"/>
  <c r="G84" i="5"/>
  <c r="G25" i="5"/>
  <c r="G40" i="5"/>
  <c r="G48" i="5"/>
  <c r="G92" i="5"/>
  <c r="G105" i="5"/>
  <c r="G10" i="5"/>
  <c r="G11" i="5"/>
  <c r="G12" i="5"/>
  <c r="G13" i="5"/>
  <c r="G15" i="5"/>
  <c r="G17" i="5"/>
  <c r="G82" i="5"/>
  <c r="G143" i="5"/>
  <c r="G144" i="5"/>
  <c r="G106" i="5"/>
  <c r="G3" i="5"/>
  <c r="G115" i="5"/>
  <c r="G122" i="5"/>
  <c r="G123" i="5"/>
  <c r="G2" i="5"/>
  <c r="G9" i="5"/>
  <c r="G19" i="5"/>
  <c r="G43" i="5"/>
  <c r="G66" i="5"/>
  <c r="G83" i="5"/>
  <c r="G108" i="5"/>
  <c r="G130" i="5"/>
  <c r="G114" i="5"/>
  <c r="G42" i="5"/>
  <c r="G41" i="5"/>
  <c r="G49" i="5"/>
  <c r="G47" i="5"/>
  <c r="G57" i="5"/>
  <c r="G56" i="5"/>
  <c r="G65" i="5"/>
  <c r="G64" i="5"/>
  <c r="G89" i="5"/>
  <c r="G91" i="5"/>
  <c r="G98" i="5"/>
  <c r="G34" i="5"/>
  <c r="G24" i="5"/>
  <c r="G100" i="5"/>
  <c r="G32" i="5"/>
  <c r="G99" i="5"/>
  <c r="G121" i="5"/>
  <c r="G23" i="5"/>
  <c r="G113" i="5"/>
  <c r="G129" i="5"/>
  <c r="G33" i="5"/>
  <c r="G39" i="5"/>
  <c r="G55" i="5"/>
  <c r="G104" i="5"/>
  <c r="G63" i="5"/>
  <c r="G135" i="5"/>
  <c r="G141" i="5"/>
  <c r="G26" i="5"/>
  <c r="G16" i="5"/>
  <c r="G27" i="5"/>
  <c r="G35" i="5"/>
  <c r="G50" i="5"/>
  <c r="G58" i="5"/>
  <c r="G73" i="5"/>
  <c r="G81" i="5"/>
  <c r="G85" i="5"/>
  <c r="G93" i="5"/>
  <c r="G101" i="5"/>
  <c r="G116" i="5"/>
  <c r="G124" i="5"/>
  <c r="G136" i="5"/>
  <c r="G142" i="5"/>
  <c r="G14" i="5"/>
  <c r="G90" i="5"/>
  <c r="G131" i="5"/>
  <c r="G86" i="5"/>
  <c r="G137" i="5"/>
  <c r="G94" i="5"/>
  <c r="G51" i="5"/>
  <c r="G109" i="5"/>
  <c r="G125" i="5"/>
  <c r="G117" i="5"/>
  <c r="G59" i="5"/>
  <c r="G36" i="5"/>
  <c r="G118" i="5"/>
  <c r="G20" i="5"/>
  <c r="G102" i="5"/>
  <c r="G60" i="5"/>
  <c r="G132" i="5"/>
  <c r="G52" i="5"/>
  <c r="G44" i="5"/>
  <c r="G110" i="5"/>
  <c r="G29" i="5"/>
  <c r="G21" i="5"/>
  <c r="G30" i="5"/>
  <c r="G95" i="5"/>
  <c r="G87" i="5"/>
  <c r="G37" i="5"/>
  <c r="G53" i="5"/>
  <c r="G45" i="5"/>
  <c r="G119" i="5"/>
  <c r="G126" i="5"/>
  <c r="G111" i="5"/>
  <c r="G61" i="5"/>
  <c r="G133" i="5"/>
  <c r="G138" i="5"/>
  <c r="G88" i="5"/>
  <c r="G103" i="5"/>
  <c r="G31" i="5"/>
  <c r="G139" i="5"/>
  <c r="G96" i="5"/>
  <c r="G127" i="5"/>
  <c r="G46" i="5"/>
  <c r="G67" i="5"/>
  <c r="G74" i="5"/>
  <c r="G75" i="5"/>
  <c r="G76" i="5"/>
  <c r="G77" i="5"/>
  <c r="G68" i="5"/>
  <c r="G69" i="5"/>
  <c r="G70" i="5"/>
  <c r="G78" i="5"/>
  <c r="G71" i="5"/>
  <c r="G79" i="5"/>
  <c r="G72" i="5"/>
  <c r="G80" i="5"/>
  <c r="G22" i="5"/>
  <c r="G38" i="5"/>
  <c r="G97" i="5"/>
  <c r="G140" i="5"/>
  <c r="G120" i="5"/>
  <c r="G134" i="5"/>
  <c r="G54" i="5"/>
  <c r="G112" i="5"/>
  <c r="G128" i="5"/>
  <c r="G62" i="5"/>
  <c r="G28" i="5"/>
  <c r="E131" i="5"/>
  <c r="E86" i="5"/>
  <c r="E137" i="5"/>
  <c r="E94" i="5"/>
  <c r="E51" i="5"/>
  <c r="E109" i="5"/>
  <c r="E125" i="5"/>
  <c r="E117" i="5"/>
  <c r="E59" i="5"/>
  <c r="E36" i="5"/>
  <c r="E118" i="5"/>
  <c r="E20" i="5"/>
  <c r="E102" i="5"/>
  <c r="E60" i="5"/>
  <c r="E132" i="5"/>
  <c r="E52" i="5"/>
  <c r="E44" i="5"/>
  <c r="E110" i="5"/>
  <c r="E29" i="5"/>
  <c r="E21" i="5"/>
  <c r="E30" i="5"/>
  <c r="E95" i="5"/>
  <c r="E87" i="5"/>
  <c r="E37" i="5"/>
  <c r="E53" i="5"/>
  <c r="E45" i="5"/>
  <c r="E119" i="5"/>
  <c r="E126" i="5"/>
  <c r="E111" i="5"/>
  <c r="E61" i="5"/>
  <c r="E133" i="5"/>
  <c r="E138" i="5"/>
  <c r="E88" i="5"/>
  <c r="E103" i="5"/>
  <c r="E31" i="5"/>
  <c r="E139" i="5"/>
  <c r="E96" i="5"/>
  <c r="E127" i="5"/>
  <c r="E46" i="5"/>
  <c r="E67" i="5"/>
  <c r="E74" i="5"/>
  <c r="E75" i="5"/>
  <c r="E76" i="5"/>
  <c r="E77" i="5"/>
  <c r="E68" i="5"/>
  <c r="E69" i="5"/>
  <c r="E70" i="5"/>
  <c r="E78" i="5"/>
  <c r="E71" i="5"/>
  <c r="E79" i="5"/>
  <c r="E72" i="5"/>
  <c r="E80" i="5"/>
  <c r="E22" i="5"/>
  <c r="E38" i="5"/>
  <c r="E97" i="5"/>
  <c r="E140" i="5"/>
  <c r="E120" i="5"/>
  <c r="E134" i="5"/>
  <c r="E54" i="5"/>
  <c r="E112" i="5"/>
  <c r="E128" i="5"/>
  <c r="E62" i="5"/>
  <c r="E14" i="5"/>
  <c r="E16" i="5"/>
  <c r="E27" i="5"/>
  <c r="E35" i="5"/>
  <c r="E50" i="5"/>
  <c r="E58" i="5"/>
  <c r="E73" i="5"/>
  <c r="E81" i="5"/>
  <c r="E85" i="5"/>
  <c r="E93" i="5"/>
  <c r="E101" i="5"/>
  <c r="E116" i="5"/>
  <c r="E124" i="5"/>
  <c r="E136" i="5"/>
  <c r="E142" i="5"/>
  <c r="E90" i="5"/>
  <c r="E99" i="5"/>
  <c r="E121" i="5"/>
  <c r="E23" i="5"/>
  <c r="E113" i="5"/>
  <c r="E129" i="5"/>
  <c r="E33" i="5"/>
  <c r="E39" i="5"/>
  <c r="E55" i="5"/>
  <c r="E104" i="5"/>
  <c r="E63" i="5"/>
  <c r="E135" i="5"/>
  <c r="E141" i="5"/>
  <c r="E26" i="5"/>
  <c r="E24" i="5"/>
  <c r="E32" i="5"/>
  <c r="E34" i="5"/>
  <c r="E42" i="5"/>
  <c r="E41" i="5"/>
  <c r="E49" i="5"/>
  <c r="E47" i="5"/>
  <c r="E57" i="5"/>
  <c r="E56" i="5"/>
  <c r="E65" i="5"/>
  <c r="E64" i="5"/>
  <c r="E89" i="5"/>
  <c r="E91" i="5"/>
  <c r="E98" i="5"/>
  <c r="E100" i="5"/>
  <c r="E114" i="5"/>
  <c r="E115" i="5"/>
  <c r="E122" i="5"/>
  <c r="E123" i="5"/>
  <c r="E2" i="5"/>
  <c r="E9" i="5"/>
  <c r="E19" i="5"/>
  <c r="E43" i="5"/>
  <c r="E66" i="5"/>
  <c r="E83" i="5"/>
  <c r="E108" i="5"/>
  <c r="E130" i="5"/>
  <c r="E3" i="5"/>
  <c r="E5" i="5"/>
  <c r="E4" i="5"/>
  <c r="E8" i="5"/>
  <c r="E7" i="5"/>
  <c r="E6" i="5"/>
  <c r="E18" i="5"/>
  <c r="E107" i="5"/>
  <c r="E84" i="5"/>
  <c r="E25" i="5"/>
  <c r="E40" i="5"/>
  <c r="E48" i="5"/>
  <c r="E92" i="5"/>
  <c r="E105" i="5"/>
  <c r="E10" i="5"/>
  <c r="E11" i="5"/>
  <c r="E13" i="5"/>
  <c r="E15" i="5"/>
  <c r="E17" i="5"/>
  <c r="E82" i="5"/>
  <c r="E143" i="5"/>
  <c r="E144" i="5"/>
  <c r="E106" i="5"/>
  <c r="E28" i="5"/>
  <c r="D16" i="5"/>
  <c r="D27" i="5"/>
  <c r="D35" i="5"/>
  <c r="D50" i="5"/>
  <c r="D58" i="5"/>
  <c r="D73" i="5"/>
  <c r="D81" i="5"/>
  <c r="D85" i="5"/>
  <c r="D93" i="5"/>
  <c r="D101" i="5"/>
  <c r="D116" i="5"/>
  <c r="D124" i="5"/>
  <c r="D136" i="5"/>
  <c r="D142" i="5"/>
  <c r="D14" i="5"/>
  <c r="D24" i="5"/>
  <c r="D32" i="5"/>
  <c r="D34" i="5"/>
  <c r="D42" i="5"/>
  <c r="D41" i="5"/>
  <c r="D49" i="5"/>
  <c r="D47" i="5"/>
  <c r="D57" i="5"/>
  <c r="D56" i="5"/>
  <c r="D65" i="5"/>
  <c r="D64" i="5"/>
  <c r="D89" i="5"/>
  <c r="D91" i="5"/>
  <c r="D98" i="5"/>
  <c r="D100" i="5"/>
  <c r="D114" i="5"/>
  <c r="D115" i="5"/>
  <c r="D122" i="5"/>
  <c r="D123" i="5"/>
  <c r="D2" i="5"/>
  <c r="D9" i="5"/>
  <c r="D19" i="5"/>
  <c r="D43" i="5"/>
  <c r="D66" i="5"/>
  <c r="D83" i="5"/>
  <c r="D108" i="5"/>
  <c r="D130" i="5"/>
  <c r="D3" i="5"/>
  <c r="D5" i="5"/>
  <c r="D4" i="5"/>
  <c r="D8" i="5"/>
  <c r="D7" i="5"/>
  <c r="D6" i="5"/>
  <c r="D18" i="5"/>
  <c r="D107" i="5"/>
  <c r="D26" i="5"/>
  <c r="D82" i="5"/>
  <c r="D143" i="5"/>
  <c r="D144" i="5"/>
  <c r="D17" i="5"/>
  <c r="D11" i="5"/>
  <c r="D12" i="5"/>
  <c r="D13" i="5"/>
  <c r="D10" i="5"/>
  <c r="D131" i="5"/>
  <c r="D86" i="5"/>
  <c r="D137" i="5"/>
  <c r="D94" i="5"/>
  <c r="D51" i="5"/>
  <c r="D109" i="5"/>
  <c r="D125" i="5"/>
  <c r="D117" i="5"/>
  <c r="D59" i="5"/>
  <c r="D36" i="5"/>
  <c r="D118" i="5"/>
  <c r="D20" i="5"/>
  <c r="D102" i="5"/>
  <c r="D60" i="5"/>
  <c r="D132" i="5"/>
  <c r="D52" i="5"/>
  <c r="D44" i="5"/>
  <c r="D110" i="5"/>
  <c r="D29" i="5"/>
  <c r="D21" i="5"/>
  <c r="D30" i="5"/>
  <c r="D95" i="5"/>
  <c r="D87" i="5"/>
  <c r="D37" i="5"/>
  <c r="D53" i="5"/>
  <c r="D45" i="5"/>
  <c r="D119" i="5"/>
  <c r="D126" i="5"/>
  <c r="D111" i="5"/>
  <c r="D61" i="5"/>
  <c r="D133" i="5"/>
  <c r="D138" i="5"/>
  <c r="D88" i="5"/>
  <c r="D103" i="5"/>
  <c r="D31" i="5"/>
  <c r="D139" i="5"/>
  <c r="D96" i="5"/>
  <c r="D127" i="5"/>
  <c r="D46" i="5"/>
  <c r="D67" i="5"/>
  <c r="D74" i="5"/>
  <c r="D75" i="5"/>
  <c r="D76" i="5"/>
  <c r="D77" i="5"/>
  <c r="D68" i="5"/>
  <c r="D69" i="5"/>
  <c r="D70" i="5"/>
  <c r="D78" i="5"/>
  <c r="D71" i="5"/>
  <c r="D79" i="5"/>
  <c r="D72" i="5"/>
  <c r="D80" i="5"/>
  <c r="D22" i="5"/>
  <c r="D38" i="5"/>
  <c r="D97" i="5"/>
  <c r="D140" i="5"/>
  <c r="D120" i="5"/>
  <c r="D134" i="5"/>
  <c r="D54" i="5"/>
  <c r="D112" i="5"/>
  <c r="D128" i="5"/>
  <c r="D62" i="5"/>
  <c r="D90" i="5"/>
  <c r="D99" i="5"/>
  <c r="D121" i="5"/>
  <c r="D23" i="5"/>
  <c r="D113" i="5"/>
  <c r="D129" i="5"/>
  <c r="D33" i="5"/>
  <c r="D39" i="5"/>
  <c r="D55" i="5"/>
  <c r="D104" i="5"/>
  <c r="D63" i="5"/>
  <c r="D135" i="5"/>
  <c r="D141" i="5"/>
  <c r="D25" i="5"/>
  <c r="D40" i="5"/>
  <c r="D48" i="5"/>
  <c r="D92" i="5"/>
  <c r="D105" i="5"/>
  <c r="D106" i="5"/>
  <c r="D28" i="5" l="1"/>
</calcChain>
</file>

<file path=xl/sharedStrings.xml><?xml version="1.0" encoding="utf-8"?>
<sst xmlns="http://schemas.openxmlformats.org/spreadsheetml/2006/main" count="868" uniqueCount="632">
  <si>
    <t>5-12</t>
  </si>
  <si>
    <t>How a “First-in-the-State Project” is Transforming the Health and Human Services Enterprise in MS</t>
  </si>
  <si>
    <t>In 2017, the Mississippi Division of Medicaid (DOM) struck a historic agreement with its sister agency – the Department of Human Services (MDHS), gained approval of a joint-APD (a first for the State), and launched the Health and Human Services Transformation Project (HHSTP). DOM is implementing three modules and employing innovative approaches to unite Medicaid, SNAP, TANF, and other potential programs such as LIHEAP/WIC. DOM will provide concreate examples for states to take advantage of innovative approaches for their plans for modernization in eligibility or MES. Highlights include: - Human-Centered Design: Inspired by the US Digital Service/18F, DOM prioritized the needs of the user, utilized journey maps, and user research rather than just spreadsheets of requirements - Use of a System Integrator: Three modules, two legacy systems, two agencies, and six vendors demanded the use of a System Integrator to promote programmatic and technical coordination - Reusability: Reuse DOM’s current ESB for clinical data exchange to providers to provide connectivity to all new modules and provide a shared fraud and abuse platform for agencies - Work Requirements: Overview how the project will support work requirements through the connection to MDHS and interoperability with the Workforce Innovation and Opportunity Act (WIOA)</t>
  </si>
  <si>
    <t>Kelly Gonzalez, Myers and Stauffer</t>
  </si>
  <si>
    <t>Innovative Data-Driven Approach to Identifying Beneficiaries with Complex Care Needs and High Costs (BCNs)</t>
  </si>
  <si>
    <t>The BCN population is loosely characterized by high costs, inefficient patterns of utilization, and lingering health conditions. Beneficiaries who fall into this category usually have multifaceted physical, behavioral, and social needs that require coordinated service models. Although countless methods for identifying the BCN population in administrative data exist in practice, most methods use arbitrary criteria that may not yield the population that would benefit most from BCN-specific interventions. Imprecise population targeting also increases the risk of flawed decision making. This presentation will review a data-driven approach to identifying a state’s BCN population that is broadly applicable and largely objective, and incorporates the multi-dimensional nature of the BCN population. The approach leverages latent profile analysis (LPA) to classify beneficiaries into distinct groups based on individual characteristics and health care patterns found in Medicaid claims data. To demonstrate the feasibility of applying LPA in the BCN context, we will review the methods and results of a pilot analysis using Medicaid data from three states of varying population size. A BCN identification strategy based on LPA could enhance states’ and other stakeholders’ understanding and targeting of the BCN population and, in turn, reduce cost and improve care for complex beneficiaries.</t>
  </si>
  <si>
    <t>3-13</t>
  </si>
  <si>
    <t>John Campbell, Optum</t>
  </si>
  <si>
    <t>Scott Dunn, Optum</t>
  </si>
  <si>
    <t>New York's Powerful All Payer Database - Transforming Health Care in the Empire State</t>
  </si>
  <si>
    <t>Admit it, we have all dreamed about the day when we would get certified by CMS. We hope that the process will be quick, painless, and rewarding. But let’s be real, nothing good ever comes without its growing pains! Join our Tennessee PBM Certification Team on this real talk. In “The Office” inspired rendition of pursuing CMS certification, we will walk through our experiences, our growing pains, and our lessons learned. By the end of the presentation you will have a better understanding on how to: • Pivot effectively and efficiently when switching from MECT 2.1.1 to MECT 2.2 • Master the balancing act of managing various stakeholders • Leverage existing relationships to learn the ins and outs of the process • Build roadmaps and deal with unaccounted detours • Craft the perfect toolbox that will help you keep track of requirements, report on status, and manage technology</t>
  </si>
  <si>
    <t>3-11</t>
  </si>
  <si>
    <t>Andrea Danes, Accelerant Health</t>
  </si>
  <si>
    <t xml:space="preserve">Helping to Improve Outcomes and Citizen Services through improved Interoperability and information sharing across programs.      </t>
  </si>
  <si>
    <t>Karen Hale, b.nimble solutions</t>
  </si>
  <si>
    <t>Applying Cognitive Computing to Improve Policy Compliance in Colorado Medicaid</t>
  </si>
  <si>
    <t>Dave Walsh, MITA TAC</t>
  </si>
  <si>
    <t>Faye Makishima, Deloitte</t>
  </si>
  <si>
    <t xml:space="preserve">Health Information Technology in the Medicaid Enterprise – Past, Present and Future </t>
  </si>
  <si>
    <t>Ramona Pereira-Chakka, Deloitte</t>
  </si>
  <si>
    <t>Using Episodes of Care Data Analytics to Measure Outcomes for, and Access to Health Care Services</t>
  </si>
  <si>
    <t>Eugene Gabriyelov, CMS</t>
  </si>
  <si>
    <t>5-13</t>
  </si>
  <si>
    <t>Keep Your Certification on Track: Insights into Effective Milestone Review Inputs for States, IV&amp;V, and CMS</t>
  </si>
  <si>
    <t>Van Showell, CMS</t>
  </si>
  <si>
    <t>Audrey Taylor, netlogx</t>
  </si>
  <si>
    <t>Medicaid Third Party Liability - Then and Now</t>
  </si>
  <si>
    <t>Michele Carpenter, HMS</t>
  </si>
  <si>
    <t>Indiana Data Hub: Unlocking the Potential of Medicaid Data</t>
  </si>
  <si>
    <t>Lisa Alger, CSG Government Solutions</t>
  </si>
  <si>
    <t>The Design of Provider Payment Methods in Medicaid</t>
  </si>
  <si>
    <t>Medicaid agencies across the country use a vast array of methods to pay over $600 billion a year to managed care organizations, hospitals, physicians, nursing facilities, and other providers. This workshop will simplify all this complexity into the 12 major payment policy decisions made in designing and implementing a payment method. The content will reflect the presenter’s 24 years of experience designing Medicaid payment methods in California, Mississippi, Montana, Rhode Island, South Carolina, and other states as well as his published and current research on payment methods. The workshop should interest anyone in the Medicaid community, including policy staff, systems staff and operations staff.</t>
  </si>
  <si>
    <t>Gwen Williams, FEI Systems</t>
  </si>
  <si>
    <t>A Population Health Approach to Delivering and Managing Medicaid services through ACOs</t>
  </si>
  <si>
    <t>In 2015, Rhode Island’s Governor initiated the CMS-approved Plan to Reinvent Medicaid, a population health-based approach that will be implemented and sustained through Accountable Entities (AEs). Using the ACO framework defined by the ACA and mimicking similar arrangements developed by commercial insurers and CMS for Medicare, the state developed a Medicaid-specific approach. Managed Care Organizations serve as the management vehicle, while the state retains the authority to establish credentialing requirements and guardrails for an alternative payment approach. Built into the requirements was a specific obligation to integrate behavioral health with physical health. Six Accountable Entities were granted pilot status for this work. In this session, you’ll learn how the ACO pilot results could be used to improve health outcomes, healthcare processes and Medicaid population costs in your state. Specific topics include: • Defining roles and responsibilities of the state, plans and AEs • Creating legal agreements and navigating difficult topics (i.e., data sharing) • Determining who is in the best position to manage the care • Changes needed for commercial/Medicare ACOs to successfully manage a Medicaid population • Measuring AE pilot model success (FQHC, single primary care physician group or hospital-based)</t>
  </si>
  <si>
    <t>Nathan Pauly, PhD, WVU</t>
  </si>
  <si>
    <t>State Roundtable on Section 1115 Substance Use Disorder (SUD) Demonstrations</t>
  </si>
  <si>
    <t>APD Best Practices and Digitizing the APD</t>
  </si>
  <si>
    <t>CMS-12</t>
  </si>
  <si>
    <t>Multi-State Networking Groups - Making A Difference Through Collaboration</t>
  </si>
  <si>
    <t>Amy Johnson, Molina Medicaid Solutions</t>
  </si>
  <si>
    <t xml:space="preserve">Data Governance in State Health and Human Service Agencies </t>
  </si>
  <si>
    <t>Many state health and human service agencies continue to grapple with how to best manage the vast and daily influx of data. Managing data on the scale of a state agency is an onerous task and concerns around data availability, usability, integrity, and security are compounded when there is limited governance around data. The first step in moving state agencies towards a more proactive, data-driven environment with the ability to support predictive analytics is by creating an enterprise-wide data governance organization. Implementing a data governance organization initiates a shift in how an organization utilizes and optimizes data by breaking down data and communication silos, enabling the pursuit of population health analytics and business intelligence tools, and paving the way for Master Data Management (MDM), Master Client Index (MCI), and Master Provider Directory (MPD). Data governance provides state agencies with the tools to improve confidence in data through the implementation of policies, processes, and standards. Myers and Stauffer will discuss the benefits of data governance and what are the next steps after implementing a new data governance organization.</t>
  </si>
  <si>
    <t>Michael Collisi, CSG Government Solutions</t>
  </si>
  <si>
    <t xml:space="preserve">Roadmap to EVV: Lessons from Connecticut’s Early Adoption through Georgia’s Stakeholder Engagement and Agile Procurement </t>
  </si>
  <si>
    <t xml:space="preserve">Latest Update on the New Medicare Number and Card Mailing! </t>
  </si>
  <si>
    <t>Lois Serio, CMS</t>
  </si>
  <si>
    <t>HITECH Data – Looking Behind the Curtain</t>
  </si>
  <si>
    <t>The HITECH Act established the Electronic Health Records (EHR) Incentive Program to increase adoption and use of health IT, and while over 1.4 million provider payments have been made through the program, its effects on costs and clinical efficiency have not been studied. We developed a model using available data from the 2015 Medicare Physician and Other Supplier Public Use File and the 2011-2015 EHR incentive program National Level Repository to estimate regression-adjusted differences in patient volume, cost, and number of services provided between providers who participated in the Medicaid EHR incentive program and non-participants. Findings suggest efficiency gains as participants provided more but less costly services per beneficiary, and additional analysis is examining differences between types of services provided. This model will be made available for states to conduct similar analysis using their own Medicaid claims data, and a pilot is planned to assist a few states with this analysis.</t>
  </si>
  <si>
    <t>Nick Aretakis, CMS</t>
  </si>
  <si>
    <t>In December 2015, CMS published the Final Rule on Mechanized Claims Processing and Information Retrieval Systems (90/10), laying the regulatory foundation for modular certification of Medicaid IT systems. In this session, CMS explains the advances made in modular implementations since then via the publication of the Medicaid Enterprise Certification Toolkit (MECT) 2.2 and other initiatives. Ohio will also share first-hand experiences, challenges, and lessons learned undergoing modular milestone and certification reviews for its Provider Management, Electronic Visit Verification, and Pharmacy Benefit Management modules. More specifically, Ohio will share their experiences regarding how they went about developing modular checklists for these milestone reviews/certifications, and how they are planning for future modular milestone reviews/certifications.</t>
  </si>
  <si>
    <t>Experimenting to Improve Outcomes in Technology Projects</t>
  </si>
  <si>
    <t>CMS-13</t>
  </si>
  <si>
    <t>Human-Centered Design at CMS</t>
  </si>
  <si>
    <t>CMS-11</t>
  </si>
  <si>
    <t>CMS-10</t>
  </si>
  <si>
    <t xml:space="preserve">State-to-State reuse, a key element of Medicaid Enterprise System transformation, is essential to sharing innovative solutions, reducing certification timelines and lessening the State certification burden. We will review regulatory reuse guidance and discuss current CMS initiatives that facilitate reuse, including the open source Provider Screening Module. We will illustrate how open source development and reuse support the CMS goals to “fuel innovation, lower costs, and benefit the public,” as well as provide new opportunities for States, vendors and other stakeholders within the Medicaid Enterprise System. </t>
  </si>
  <si>
    <t>Using Technology to Enhance Long Term Services and Supports</t>
  </si>
  <si>
    <t>Barbara Selter, MAXIMUS</t>
  </si>
  <si>
    <t>Security 101</t>
  </si>
  <si>
    <t>Working with Medicaid Enterprise Systems and Protected Health Information (PHI) requires a significant commitment to information security controls as described in NIST 800-53. However, establishing a cohesive information security roadmap remains elusive for many organizations. Many still rely on point solutions, like anti-virus, firewalls, and encryption, with no overarching strategy. Furthermore, understanding and applying NIST 800-53 in its entirety can be a daunting task and require significant investment of both time and money. In this session, our team will share how the NYS DOH has established a security foundation based on NIST security controls to assess and reduce risk. We will provide a practical approach to security that will help organizations evaluate their security practices and establish a prioritized approach to information security. We will provide techniques to help folks identify risk and take appropriate steps towards protecting the health information of Medicaid members, and Medicaid Enterprise Systems.</t>
  </si>
  <si>
    <t>3-12</t>
  </si>
  <si>
    <t>Nicole Becnel, BerryDunn</t>
  </si>
  <si>
    <t>It’s all in the delivery: Placing people at the center</t>
  </si>
  <si>
    <t>TED - Michigan’s TPL Solution</t>
  </si>
  <si>
    <t>Ivy Bela, Grant Thornton</t>
  </si>
  <si>
    <t xml:space="preserve">Assistance for Implementing Improved electronic Clinical Quality Measures (eCQM) and Provider Directory Solutions </t>
  </si>
  <si>
    <t>This session will provide innovative assistance on planning for and implementing improved Provider Directories and eCQM solutions that support value-based Alternative Payment Models (APMs) to better align Medicaid and Health Information Technology (HIT) solutions. By leveraging existing technology, Provider Directories and eCQM solutions can lower provider burden in addition to providing ease of reporting for providers by allowing them to report once through electronic means. This session will focus on: CMS supported APMs, goals of the future state of provider directories and a roadmap to optimize provider directory models, use cases with care model associations for provider directory and eCQM solutions, procurement considerations for states when developing or procuring an enhanced provider directory or eCQM solution, available funding streams for provider directories and eCQM solutions, and lessons learned from a state that has implemented a provider directory or eCQM solution. The session will also showcase an abundance of related resources.</t>
  </si>
  <si>
    <t>Todd Marker, Accenture</t>
  </si>
  <si>
    <t>Waiver Innovations in Citizen Self-sufficiency, Health and Quality of Life</t>
  </si>
  <si>
    <t xml:space="preserve">As Waiver states move to implement work and community engagement requirements for Medicaid, agencies are increasingly looking towards self-sufficiency. The goal is to improve the health, well-being, and outcomes of individuals enrolled in the Medicaid program through payment, participation in work, education, training, or volunteer activities. For this initiative, Arkansas is the first state to create an online reporting portal with automated processing, increasing efficiency and reducing caseworkers’ burden. Arkansas’ portal allows citizens to report work requirement participation, and provides citizens with details regarding reported work activities and status. Kentucky is tackling a broad range of health and quality-life outcomes, socioeconomic and environmental factors known as Social Determinants of Health (SDoH) impacting members lives. Big Data and Machine Learning addresses social needs of members and provides better user experiences and service. The benefits of increased efficiencies and data quality using real-time analytical dashboards achieves goals in improving the status of members. </t>
  </si>
  <si>
    <t>Let’s Connect!  Getting Ready for Your Next Step with Interoperability</t>
  </si>
  <si>
    <t>Joshua Slen, Health System Transformation</t>
  </si>
  <si>
    <t>Fighting the Opioid Crisis: PDMP Info at Point of Care</t>
  </si>
  <si>
    <t>Many states created a Prescription Drug Monitoring Program (PDMP) to help battle the opioid epidemic. Even with these systems, one of the biggest barriers that health care practitioners face is not having immediate access when they prescribe or dispense controlled dangerous substances within their native electronic system. Maryland leveraged HITECH 90/10 federal funding to make PDMP information available in-the-context of a provider's workflow. The strategy was to use the existing state-designated Health Information Exchange (HIE) to push PDMP into a number of electronic health record (EHR) systems. In addition to the drug data, Maryland developed an alert to notify providers of suspected overdoses for their patients. Participants will learn about the policy and infrastructure required to place critical PDMP information at the point of care to enable better prescribing practices.</t>
  </si>
  <si>
    <t>Kimberly Beckendorf, Deloitte Consulting LLP</t>
  </si>
  <si>
    <t>Redesigning System Center Service Manager: The Creation of South Carolina’s Data-driven Medicaid Service Catalog</t>
  </si>
  <si>
    <t>Medicaid agencies are experiencing large-scale program transformations that require rapid responses to varied and complex issues. Being responsive and agile to fast-moving policy and program changes requires innovative strategies. Employing Microsoft’s System Center Service Manager (SCSM), a service-tracking solution, the South Carolina Department of Health and Human Services (SCDHHS) has improved organizational responsiveness by replacing outdated processes to capture information and improving workflows to manage the Medicaid Enterprise. A team of process-minded technicians, project managers, and database engineers have worked closely with the various business unit stakeholders to define and expand service catalogs, document internal processes, and improve efficiency. These teams work across the organization to ensure the ticketing and service process efforts are thoughtfully designed, planned, implemented, monitored, and evaluated. This session will show how the SCDHHS Information Technology team deployed automation to collaboratively interact with other SCDHHS business units on known technologies to achieve ITIL-aligned project goals and objectives.</t>
  </si>
  <si>
    <t xml:space="preserve">Using MITA to Inform and Drive Strategy for Modular Replacement </t>
  </si>
  <si>
    <t>The completion of MITA 3.0 State Self-Assessments provides opportunities for leveraging results to drive the approach for modularization of Medicaid Enterprise Systems. The SS-A process and its results can be used to create a shared vision of the future MES and inform procurement strategies and resulting activities. In this session, you will hear from the three states who participated with the New England States Consortium Systems Organization’s (NESCSO) collaborative MITA 3.0 SS-A; New Hampshire, Rhode Island and Massachusetts. These three states will share successes and lessons learned from their MITA 3.0 SS-As, and how they will use the assessment process and outputs to help inform and drive their success strategies for moving forward with modernization and modularization of their Medicaid Enterprise.</t>
  </si>
  <si>
    <t>From Monolithic to Modular, Perspectives on the Transition from a Traditional to a Modular Medicaid Enterprise System.</t>
  </si>
  <si>
    <t>States are the laboratories for experimenting with a variety of ways to plan, implement, and operationalize modular systems. In this session, moderated by former CMS Data and Systems Group Director Jess Kahn, and inclusive of current CMS MMIS Analyst, John Allison, you will hear from five pioneer states as they share their perspective on the challenges they see in modular implementation, and discuss the real-time, practical approaches they have applied to get from design and implementation to operations. Hear from the leaders on the cutting edge as they explain their strategies, views, and lessons learned to move forward on the journey to modularity.</t>
  </si>
  <si>
    <t>Carie Clements, Accenture</t>
  </si>
  <si>
    <t xml:space="preserve">Strategic Planning and Collaboration By Counties and States </t>
  </si>
  <si>
    <t>Robin Dufresne, CSG Government Solutions</t>
  </si>
  <si>
    <t>One Size Does Not Fit All – Scalable Methods for MITA Assessment and Update Projects</t>
  </si>
  <si>
    <t>States need flexible, customizable approaches for conducting annual MITA SS-A updates and identifying MITA Roadmap projects required to meet each state’s specific business needs. Some states are focusing on planning for modernization, while others are focused on improving business process or implementing system improvements. Frequently, state executives and subject matter expert resource time is limited; AND there is a required deadline for completion of the SS-A to support planned MITA maturity improvements and procurements. In this session, we will hear how different states (WA, IL, MD, and CA) customized their approach to MITA assessments and annual updates to meet their specific needs. Custom approaches covered in this session include identifying and prioritizing MITA roadmap and enterprise project portfolios, performing a partial MITA SS-A, applying a resource minimized SS-A update approach, and methods for automating SS-A updates and roadmap.</t>
  </si>
  <si>
    <t>Walk It Like You Plan It – A Flexible Approach for Enterprise Data Management Strategy</t>
  </si>
  <si>
    <t>Lorrie Scardino, Blue Tack Consulting</t>
  </si>
  <si>
    <t>Modularity and Reuse – The Market Perspective</t>
  </si>
  <si>
    <t>In its role as an industry advisor to CMS and the State HHS Agencies, the Private Sector Technology Group (PSTG) has studied numerous topics related to modularity and the MMIS 90/10 Final Rules, (CMS-2392-F), and published white papers and guides to inform decision making. Two of our most recent committees, Modularity Survey and Reuse, will present their work in this session. The Modularity Survey Committee was formed in conjunction with the Human Services Information Technology Advisory Group (HSITAG) to canvass the market to determine the readiness of the market to deliver proven MMIS modules that meet State and CMS requirements. The Reuse Committee was formed to research and analyze concepts of reuse and identify opportunities to apply these concepts to MMIS, including business process model reuse, standards for reuse and procurements for reusable modules. Please join PSTG and HSITAG as we present the market’s perspective on these topics and drive toward greater partnership and alignment between the States, CMS and market.</t>
  </si>
  <si>
    <t>Rick Zelznak, North Highland</t>
  </si>
  <si>
    <t>Jeff Jacobs, DXC Technology</t>
  </si>
  <si>
    <t>Provider Module Innovation through Collaboration and Leverage</t>
  </si>
  <si>
    <t>Crack the Code on Modularity: Best Practices for Process Re-Design and Change Management</t>
  </si>
  <si>
    <t>While modularity allows Medicaid organizations flexibility to drive innovation across programs, successful implementation depends on how the organization, its processes and people are positioned to leverage the new technology. Process redesign and change management are often considered secondary to technology implementation, as organizations fall into the trap of developing technology requirements without first considering how it fits into overall program administration. Streamlining business processes and evaluating organizational impacts from the start can maximize operational efficiencies, increase productivity and reduce long-term costs, ensuring a smooth transition. In this session, we discuss best practices for process redesign and organizational change management and the value of early interventions. We will also explore how greater collaboration between business and technology resources can help drive innovation, accelerate the pace of change in your Medicaid programs, and enable better outcomes.</t>
  </si>
  <si>
    <t>1-10</t>
  </si>
  <si>
    <t>Sidestepping Chaos - Georgia's Approach to Planning for the Future Medicaid Enterprise</t>
  </si>
  <si>
    <t>The Georgia Department of Community Health (DCH) recently completed its Medicaid Enterprise System Transformation (MEST) strategic plan and is now embarking on the execution of the MEST strategy to deliver its next generation modular MMIS. Please join us in this facilitated panel discussion to learn more about Georgia’s multi-phase strategic planning process, including the activities and output of each phase and the decision frameworks used to perform key tasks. We will also introduce Georgia’s collaborative systems integration planning approach, which calls upon the know-how and innovative thinking of DCH’s Office of Information Technology, the Georgia Technology Authority, and the Georgia Tech Research Institute to design an integration platform to support the state’s transformation to a modular MMIS. Panelists will discuss the methods used by the team to define roles and responsibilities, address governance challenges, develop implementation and operating models, and evaluate existing state assets for reuse in the integration platform and future MMIS.</t>
  </si>
  <si>
    <t>Marie VanOver, VanOver Consulting</t>
  </si>
  <si>
    <t>Melissa Moorehead, MPHI</t>
  </si>
  <si>
    <t>Securing the Building Blocks of Transformation &amp; Interoperability – APIs, Citizen Services, and Customer Experience</t>
  </si>
  <si>
    <t>Blockchain: from Bitcoin to Medicaid Business Transformation</t>
  </si>
  <si>
    <t>Distributed Ledger Technology, also known as “blockchain,” represents a new, global shift in technology driven by the creation of “Bitcoin” and cryptocurrency. However, blockchain represents an innovative approach to information management far and above just the financial markets. Blockchain provides participants in the network a decentralized, distributed database that securely records transactions using encrypted “blocks” of information. These blocks, which create the ledger, are provided to every participant, updated with each new transaction and are cryptographically secured. Across multiple industries, blockchain is being employed in innovative and disruptive ways to create new mechanisms to exchange information, improve transaction processing and create new units of value. Specific to healthcare, blockchain is being used to create new health records, transform patient transactions and provide security for medical device activities. For Medicaid, Blockchain has many potential use cases to improve benefits administration, provider directories, patient identity, improve patient incentivization and wellness outcomes. This session will provide an overview of the technical architecture of blockchain, discuss its more popular variations, outline its business value and highlight use cases. The session will compare blockchain solutions to MITA architecture and suggest ways that blockchain can integrate into modular Medicaid enterprise systems.</t>
  </si>
  <si>
    <t>1-11</t>
  </si>
  <si>
    <t>Ed Daranyi, BerryDunn</t>
  </si>
  <si>
    <t>What’s the (Re-)Use?  State and Vendor Perspectives on Modularity and the MITA Leverage Condition</t>
  </si>
  <si>
    <t>MITA leverage condition offers agencies the ability to reuse proven technology, practices, and methods while reducing redundancy. Two perspectives to consider to maximize cost and effort savings are: *Partnering with other states to help agencies with a range of initiatives—from sharing of state-operated MMIS or specific vendor capabilities focused on reusability. * Considering strategic areas for reuse across enterprise-wide applications and existing agency assets. State representatives will discuss how they have structured their partnerships and collaborations, success stories, bidirectional benefits, challenges, creative solutions, and lessons learned. Also, having successfully completed one of the first modular procurements, Accenture will elaborate on services and technologies needed from module vendors and whether they can be leveraged at the enterprise-level and shared across modules. Combining these perspectives, States can achieve more efficient ways to provide services to their citizens and develop helpful solutions that work for them and CMS in the age of modularity.</t>
  </si>
  <si>
    <t>5-11</t>
  </si>
  <si>
    <t>Noah Braiterman, First Data Government Solutions</t>
  </si>
  <si>
    <t>David Nelson, IBM Watson Health</t>
  </si>
  <si>
    <t xml:space="preserve">Using mobile technology to engage Medicaid consumers to foster better health </t>
  </si>
  <si>
    <t>Do You Know Your Providers – Screening and Credentialing Solutions</t>
  </si>
  <si>
    <t>Debbie Lemmon, First Data</t>
  </si>
  <si>
    <t>Navigating The New Medicaid Eligibility &amp; Enrollment Life Cycle</t>
  </si>
  <si>
    <t>Nancy Ferguson, Cognosante Consultng</t>
  </si>
  <si>
    <t>Changing the Game: MES Transformation Success Requires Training Transformation</t>
  </si>
  <si>
    <t>Kay Hallawell, Optum</t>
  </si>
  <si>
    <t>In the Eye of the Storm – Surviving Nature’s Disasters!</t>
  </si>
  <si>
    <t>Yvonne Lutz Powell, The Lewin Group</t>
  </si>
  <si>
    <t>Georgia’s Clinical Quality Measures System is Improving Health Outcomes</t>
  </si>
  <si>
    <t>Dawn Boland, CSG Government Solutions</t>
  </si>
  <si>
    <t>Certifying Modules in an Evolving Regulatory Landscape: Collaboration is Key!</t>
  </si>
  <si>
    <t>6-10</t>
  </si>
  <si>
    <t>Laura Killebrew, First Data</t>
  </si>
  <si>
    <t>Medicaid Consumer Revolution</t>
  </si>
  <si>
    <t>Dave Rice, Magellan</t>
  </si>
  <si>
    <t>Eligibility on the Blockchain - KYC and the Problem of Churning</t>
  </si>
  <si>
    <t>Know Your Customer (KYC) is the process of i verifying the identity of customers. In the banking and financial industries, KYC is fundamental in preventing fraud and is increasingly required by regulation. Medicaid agencies struggle with many of the same issues. Information about individuals and families is solicited and validated to determine eligibility. Individuals on Medicaid typically experience life-events that cause them to gain and lose eligibility periodically. This process of churning is costly and time consuming. The panel will focus on how Medicaid agencies, faced with constant churn and on-going redetermination requirements. could benefit from new, cost-effective solutions based on Blockchain technology. An individual’s eligibility could be tokenized and managed on the blockchain. Smart contracts could be written to execute and re-evaluate the conditions of eligibility on demand or periodically. These contracts could make use of existing web services to determine bank balances and verify other assets.</t>
  </si>
  <si>
    <t>Jen Hartman, UMass Center for Health Care Financing</t>
  </si>
  <si>
    <t>Enhancing Medicaid Systems Functionality to Meet Third Party Liability (TPL) Business Needs</t>
  </si>
  <si>
    <t>3-10</t>
  </si>
  <si>
    <t>It's a Facade - Interoperability Architecture Patterns Explained</t>
  </si>
  <si>
    <t>Interoperability, micro services, application programming interfaces (APIs), stateless process, service bus… so many different terms are used to describe what a modular Medicaid Management Information System (MMIS) should be, but what do they really mean? In this session, we will provide an overview of what the buzz words actually mean, using language that people can understand. We won’t obfuscate (pun intended) the definitions with crazy technical jargon or dive into the weeds so deeply that attendees begin to drool with boredom. We will simply provide real world examples of interoperability at work in the health care industry, and how something goes from being a buzz word to a real implementation that could be leveraged across state departments. After attending this session, you will be able to make the connection between a business need, a business-centric use case, and common interoperable design patterns.</t>
  </si>
  <si>
    <t>Alan Shugart, General Dynamic Information Technology</t>
  </si>
  <si>
    <t>Evolving the PMO</t>
  </si>
  <si>
    <t>With the introduction of new federal initiatives for government digital services, 90/10 federal funding, and modular Medicaid IT platforms, the industry is focused on reducing costs, time to market and improving the likelihood of project success. Whether implementing an agile, waterfall, or hybrid solution, states’ thoughts and approaches for Medicaid Enterprise Information Systems are evolving and the role of a PMO must adapt as well. In this session, state and industry experts discuss the new role of a PMO, including responsibilities, a sample staffing model, sample deliverables and performance metrics.</t>
  </si>
  <si>
    <t>Rob Guenther, CSG Government Solutions</t>
  </si>
  <si>
    <t>Use Data and Machine Learning to Inform a Targeted Opioid Abuse/Misuse Reduction Strategy</t>
  </si>
  <si>
    <t xml:space="preserve">DIY: How to do user research when you don't have a design team </t>
  </si>
  <si>
    <t>In government, it's not always possible to hire a design team. The good news is that you don't always need one. This workshop is targeted at teams inside government who don't have a dedicated design team but want to learn more about how people use their product or service and how it might improve. We'll share simple tools for planning research, gathering feedback from real users, and trying out simple changes to a digital product or public service.</t>
  </si>
  <si>
    <t xml:space="preserve">Machine Learning for Medicaid Payers and Providers </t>
  </si>
  <si>
    <t>Dr. Prasad Saripalli, Edifecs</t>
  </si>
  <si>
    <t>Karen Gage, Cognosante</t>
  </si>
  <si>
    <t>How to Jump On To the Moving Certification Train</t>
  </si>
  <si>
    <t>Removing the Chance from Change</t>
  </si>
  <si>
    <t>Change is constant within Medicaid agencies, and it's no secret that change can be difficult to manage. Organizational Change Management (OCM) helps remove the chance from change, mitigate barriers or resistance, identify training opportunities, and ensure everyone feels prepared and supported. This presentation will discuss tips, tricks, and tools used by Colorado and Nevada to manage organizational change associated with replacing their legacy MMIS solutions. The common denominator in achieving success is our people. Don't miss the opportunity to hear from real experiences and gain insight to real results!</t>
  </si>
  <si>
    <t>Transforming Medicaid service delivery through Robotics Process Automation (RPA) – An Ohio Success Story</t>
  </si>
  <si>
    <t>Robotics process automation (RPA) is no longer a theoretical concept for State government. The State of Ohio’s recent implementation of “bots” proves that this technology has vast application potential for State agencies. Ohio’s process automation pilot was able to prove how this technology can be implemented to achieve meaningful results in a very short time. Ohio’s pilot project allowed it’s County Medicaid case workers to focus on meaningful tasks instead of spending time doing repetitive, time-consuming tasks that require limited human judgement. Moreover, Ohio’s “bots” were also able to help address a key component of one of the State’s most pressing concerns - infant mortality. Join us in this session to learn more about how Ohio defined a path forward to implement RPA successfully. Furthermore, learn about the practical applications of Robotics Process Automation, tips and tricks for a successful pilot implementation and lessons learned along the way.</t>
  </si>
  <si>
    <t>Session ID#</t>
  </si>
  <si>
    <t>Moderator</t>
  </si>
  <si>
    <t>Session Title</t>
  </si>
  <si>
    <t>Session Description</t>
  </si>
  <si>
    <t>1-01</t>
  </si>
  <si>
    <t>1-02</t>
  </si>
  <si>
    <t>1-03</t>
  </si>
  <si>
    <t>1-04</t>
  </si>
  <si>
    <t>1-06</t>
  </si>
  <si>
    <t>1-07</t>
  </si>
  <si>
    <t>1-08</t>
  </si>
  <si>
    <t>2-01</t>
  </si>
  <si>
    <t>2-02</t>
  </si>
  <si>
    <t>2-03</t>
  </si>
  <si>
    <t>2-04</t>
  </si>
  <si>
    <t>2-05</t>
  </si>
  <si>
    <t>2-06</t>
  </si>
  <si>
    <t>2-07</t>
  </si>
  <si>
    <t>2-08</t>
  </si>
  <si>
    <t>3-01</t>
  </si>
  <si>
    <t>3-02</t>
  </si>
  <si>
    <t>3-03</t>
  </si>
  <si>
    <t>3-04</t>
  </si>
  <si>
    <t>3-05</t>
  </si>
  <si>
    <t>3-06</t>
  </si>
  <si>
    <t>3-07</t>
  </si>
  <si>
    <t>3-08</t>
  </si>
  <si>
    <t>3-09</t>
  </si>
  <si>
    <t>4-01</t>
  </si>
  <si>
    <t>4-02</t>
  </si>
  <si>
    <t>4-03</t>
  </si>
  <si>
    <t>4-04</t>
  </si>
  <si>
    <t>4-05</t>
  </si>
  <si>
    <t>4-06</t>
  </si>
  <si>
    <t>5-01</t>
  </si>
  <si>
    <t>5-02</t>
  </si>
  <si>
    <t>5-03</t>
  </si>
  <si>
    <t>5-04</t>
  </si>
  <si>
    <t>5-05</t>
  </si>
  <si>
    <t>5-07</t>
  </si>
  <si>
    <t>5-08</t>
  </si>
  <si>
    <t>5-09</t>
  </si>
  <si>
    <t>6-03</t>
  </si>
  <si>
    <t>6-05</t>
  </si>
  <si>
    <t>6-07</t>
  </si>
  <si>
    <t>6-08</t>
  </si>
  <si>
    <t>6-09</t>
  </si>
  <si>
    <t>CMS-01</t>
  </si>
  <si>
    <t>CMS-02</t>
  </si>
  <si>
    <t>CMS-03</t>
  </si>
  <si>
    <t>CMS-04</t>
  </si>
  <si>
    <t>CMS-05</t>
  </si>
  <si>
    <t>CMS-06</t>
  </si>
  <si>
    <t>CMS-07</t>
  </si>
  <si>
    <t>CMS-08</t>
  </si>
  <si>
    <t>CMS-09</t>
  </si>
  <si>
    <t>NMEH-1</t>
  </si>
  <si>
    <t>NMEH-2</t>
  </si>
  <si>
    <t>NMEH-0</t>
  </si>
  <si>
    <t>PSTG-1</t>
  </si>
  <si>
    <t>6-02</t>
  </si>
  <si>
    <t>2-09</t>
  </si>
  <si>
    <t>1-09</t>
  </si>
  <si>
    <t>4-07</t>
  </si>
  <si>
    <t>6-06</t>
  </si>
  <si>
    <t>6-01</t>
  </si>
  <si>
    <t>5-06</t>
  </si>
  <si>
    <t>1-05</t>
  </si>
  <si>
    <t>6-04</t>
  </si>
  <si>
    <t>Moving MITA Forward - Help NMEH Change MITA</t>
  </si>
  <si>
    <t>Jeff Strand, DXC Technology, NMEH MITA Co-Chair</t>
  </si>
  <si>
    <t>Michael Collisi, CSG Government Solutions, NMEH MITA Co-Chair</t>
  </si>
  <si>
    <t>NMEH-3</t>
  </si>
  <si>
    <t>NMEH-4</t>
  </si>
  <si>
    <t>Willie Tompkins, CMS</t>
  </si>
  <si>
    <t>Debra Dixon, California, NMEH MITA Co-Chair</t>
  </si>
  <si>
    <t>NMEH-5</t>
  </si>
  <si>
    <t>NMEH Evolves with Healthcare and Your Help</t>
  </si>
  <si>
    <t xml:space="preserve">2018 State of the Nation – MITA 3.0 </t>
  </si>
  <si>
    <t>Julie Boughn, CMS</t>
  </si>
  <si>
    <t>Cathy Benoit, CMS</t>
  </si>
  <si>
    <t>Loretta Schickner, CMS</t>
  </si>
  <si>
    <t>Karen Matsuoka, CMS</t>
  </si>
  <si>
    <t>Sarah Miller, Audacious Inquiry</t>
  </si>
  <si>
    <t>Barbara Richards, CMS</t>
  </si>
  <si>
    <t>Sam Schaffzin, CMS</t>
  </si>
  <si>
    <t>Kassie Gram, Public Knowledge LLC</t>
  </si>
  <si>
    <t>Blake Jeter, Cambria Solutions</t>
  </si>
  <si>
    <t>Deven Mehta, Ohio</t>
  </si>
  <si>
    <t>New CMS Guidance</t>
  </si>
  <si>
    <t>MITA: Adding Value and Achieving Program and Business Goals</t>
  </si>
  <si>
    <t>T-MSIS Data Quality - Moving Forward</t>
  </si>
  <si>
    <t>Certification…Today and Tomorrow</t>
  </si>
  <si>
    <t>Nick McNeill, MITRE</t>
  </si>
  <si>
    <t>T-MSIS Data Quality - State Perspectives</t>
  </si>
  <si>
    <t>T-MSIS National Program Operation - The Next Chapter</t>
  </si>
  <si>
    <t xml:space="preserve">CMS’ Medicaid and CHIP Program System (MACPro): The Automation Journey – Efficiency in State Operations and the Future Ahead </t>
  </si>
  <si>
    <t>Medicaid and CHIP Data &amp; Analytics</t>
  </si>
  <si>
    <t>Jarred Clark, Cognosante</t>
  </si>
  <si>
    <t>Benita Sinnarajah, Briljent LLC</t>
  </si>
  <si>
    <t>Jessica Kahn, McKinsey &amp; Company</t>
  </si>
  <si>
    <t>Amanda Goerge, Michigan</t>
  </si>
  <si>
    <t>Gwen Blank, Public Consulting Group</t>
  </si>
  <si>
    <t>Debra Dixon, California</t>
  </si>
  <si>
    <t>Dennis Vaughan, DXC Technology</t>
  </si>
  <si>
    <t>Heidi Fox, Florida</t>
  </si>
  <si>
    <t>Shane Hatchett, Indiana</t>
  </si>
  <si>
    <t>Transforming Medicaid: Are AI and Robotics the Answer?</t>
  </si>
  <si>
    <t>Jerilyn Grow, Public Knowledge LLC</t>
  </si>
  <si>
    <t>Kevin Quinn, 3M Health Information Systems</t>
  </si>
  <si>
    <t>Speakers</t>
  </si>
  <si>
    <t>Sam Moore, Pennsylvania; 
Dory McGuire, Pennsylvania; 
Dan Sorge, Pennsylvania; 
Phil Tarquino, Pennsylvania</t>
  </si>
  <si>
    <t xml:space="preserve">Sam Schaffzin, CMS; 
JoAnne Hawkins, HealthTech Solutions; 
Danika Williams, Nevada; 
Luz E. Cruz Romero, Puerto Rico; 
Carlos Carrasquillo Rios, Puerto Rico; </t>
  </si>
  <si>
    <t>Lisa Alger, CSG Government Solutions; 
Randy Browning, Cognosante;
Kim Shaver, Kim Shaver Consulting</t>
  </si>
  <si>
    <t>Todd Meyer, Missouri, NMEH Chair; 
Jeff Strand, DXC Technology, NMEH MITA Co-Chair</t>
  </si>
  <si>
    <t>Diane Delisle, New Hampshire; 
Hector Rivera, Rhode Island; 
Michael Chowning, CSG Government Solutions; 
David Whitham, Massachuetts; 
Michael Karris, CSG Government Solutions</t>
  </si>
  <si>
    <t xml:space="preserve">Diane Langley, Tennessee; 
Eva Taylor, Cognosante; 
Caitlin Walsh, KPMG; 
Tom Briggs, KPMG </t>
  </si>
  <si>
    <t>Dawn Boland, CSG Government Solutions; 
Jamie Brennan, Change Healthcare; 
Alison Barnett, Change Healthcare; 
Tobi Daniels, Vermont; 
Michael Hall, Vermont</t>
  </si>
  <si>
    <t>Chris Underwood, Colorado; 
Brian Kagele, Nevada; 
April Caughron, Nevada; 
Lindsay Espenship, Public Knowledge LLC; 
Kassie Gram, Public Knowledge LLC</t>
  </si>
  <si>
    <t>Jay Ludlam, North Carolina; 
Kristin Thorn, Accenture</t>
  </si>
  <si>
    <t>Jim Coursey, South Carolina; 
Candi Layman, Ohio; 
Michael Hall, Vermont; 
Gay Munyon, Florida; 
Jesse Springer, Wyoming; 
John Allison, CMS</t>
  </si>
  <si>
    <t>Rob Guenther, CSG Government Solutions; 
Jeff Leintz, CSG Government Solutions; 
Paula Peters, Missouri</t>
  </si>
  <si>
    <t>Joseph Hood, Georgia Department of Community Health; 
Matt Jarrard, Georgia Department of Community Health; 
Steve Nichols, Georgia Technology Authority; 
Lorrie Scardino, Blue Tack Consulting; 
Nancy Bass, North Highland; 
Rick Zelznak, North Highland</t>
  </si>
  <si>
    <t>Carie Clements, Accenture; 
Ed Dolly, CMS; 
Mary Arcenas, New Jersey; 
Nicole Becnel, BerryDunn; 
Nicolle Field, BerryDunn</t>
  </si>
  <si>
    <t>Tom Novak, ONC; 
Ashley Kruger, HealthTech Solutions; 
David Koppel, CMS; 
Jason Werner, Michigan</t>
  </si>
  <si>
    <t>Timothy Hollosy, Kunz, Leigh and Associates; 
Kaci Powers, Michigan</t>
  </si>
  <si>
    <t>Barbara Selter, MAXIMUS; 
Tyler Burke, Practical Training Solutions; 
Victoria Meakin, Occulus; 
Linda Lusis, Mozzazz</t>
  </si>
  <si>
    <t>Danielle Bean, Minnesota; 
Lynette Rhodes, Georgia Department of Community Health; 
Jeff Jacobs, DXC Technology; 
Michael Moore, Aperture</t>
  </si>
  <si>
    <t>James Clapper, South Carolina; 
Lance Hall, South Carolina; 
Conrad Shealy, South Carolina</t>
  </si>
  <si>
    <t>Mary Franklin, Arkansas; 
Susan Burton, Arkansas; 
Juan Martinez, Health Management Associates; 
Vivek Sawhney, eSystems, Inc.; 
Eugene Sayan, Softheon Inc.</t>
  </si>
  <si>
    <t>Patrick A. Tighe, Ohio; 
David Greco, Massachusetts; 
Geneva Finn, Minnesota; 
Amanda Goerge, Michigan; 
Brian Fitzgerald, California; 
Kathleen Melanson, UMass Center for Health Care Financing</t>
  </si>
  <si>
    <t>Steven A. Smith, Tennessee; 
Saravanan “Sean” Regunath, CAQH; 
Shellie McCann, Montana; 
Tim Peterson, Montana</t>
  </si>
  <si>
    <t>Bill Snyder, South Dakota; 
Jessica Werder, Fairfax County, VA;
 Joe Pugh, Chesterfield County, VA; 
Juan Montanez, Health Management Associates</t>
  </si>
  <si>
    <t>Minakshi Tikoo, PhD, Connecticut; 
Irina Connelly, Georgia Tech Research Institute; 
Capri Dye, Health Management Associates; 
Chris Smith, Mississippi; 
Ian Morris, Mississippi</t>
  </si>
  <si>
    <t>Hugh Hale, Tennessee; 
Jason Stewart, Utah; 
Al Boulogne, Delaware; 
Sandie Ruybalid, Nevada; 
Terry Fisher-Johnson, Cognosante</t>
  </si>
  <si>
    <t>Mary Lou Prevost, CA Technologies; 
Keith Athey, CA Technologies; 
Brian Baker, CA Technologies; 
David Bressler, CA Technologies</t>
  </si>
  <si>
    <t>Rita Rutland, Mississippi; 
Blake Jeter, Cambria Solutions</t>
  </si>
  <si>
    <t>Phil Poley, Accenture; 
Tim Peterson, Montana</t>
  </si>
  <si>
    <t>Jason Leung, Avvento Consulting; 
Phil Smith, Wily Fox Technologies; 
Keith Krautter, California</t>
  </si>
  <si>
    <t>Mary Sara Jones, IBM; 
Walter Sedlazek, IBM Watson Health; 
Carrie Hoff, San Diego County</t>
  </si>
  <si>
    <t>Sally Fingar, Deloitte Consulting LLP; 
Cathryn Van Namen, Deloitte Consulting LLP; 
Nate Singer, Oregon; 
Misty Dvorak, Oregon</t>
  </si>
  <si>
    <t>Arun Natarajan, HHS; 
Shawn Terrell, HHS; State TBD</t>
  </si>
  <si>
    <t>Adam Stoler, Massachusetts; 
Dean Beuglass, Virginia; 
Cynthia Beane, West Virginia</t>
  </si>
  <si>
    <t>Christopher Bean, IBM Watson Health; 
Abha Keshava, IBM Watson Health; 
John Selig, The Lewin Group; 
Scott Dunn, Optum</t>
  </si>
  <si>
    <t>Andrea Bickley, South Carolina; 
Pamela Hipp, SAS Institute; 
Melissa Kmiecik, Tennessee; 
Constance Payne, Tennessee; 
Troy Breiland, DXC Technology</t>
  </si>
  <si>
    <t>Valerie Hoffman, Nevada; 
Kelly Gonzalez, Myers and Stauffer; 
Ben Griscom, Myers and Stauffer</t>
  </si>
  <si>
    <t>Lindsey Ferris, Audacious Inquiry; 
David Finney, CRISP Health; 
Alex Loizias, Maryland</t>
  </si>
  <si>
    <t>Jessica Knott, FEI Systems; 
Eric Widen, HBI Solutions</t>
  </si>
  <si>
    <t>Didier Collins, PIKCIO Chain; 
Lisa Lee, Public Consulting Group; 
Dana Long, Public Consulting Group; 
Tomasz Kapusta, Public Consulting Group</t>
  </si>
  <si>
    <t>Chad Bissell, Change Healthcare; 
Emily Vaughn, Change Healthcare; 
Jim St. Clair, The Dinocrates Group</t>
  </si>
  <si>
    <t>Chris Underwood, Colorado; 
Mark Gillespie, IBM Watson Health; 
William Kassler MD, IBM Watson Health; 
Jane L. Snowdon, PhD, IBM Watson Health</t>
  </si>
  <si>
    <t>Genevieve Gaudet, Nava; 
Emma Gasson, Code for America</t>
  </si>
  <si>
    <t>John Roach, KSM Consulting; 
Darshan Shah, Indiana Management Performance Hub; 
Jared Lindner, Indiana</t>
  </si>
  <si>
    <t xml:space="preserve">Carl Engel, CEO Elyon Strategies; 
Chris Deelsnyder, EY; 
TBD, California; 
Jared Lindner, Indiana; 
TBD, Maryland </t>
  </si>
  <si>
    <t>Rob Bouda, Deloitte; 
Kara Harris, Deloitte; 
Wil Carroll, Deloitte</t>
  </si>
  <si>
    <t>Eugene Gabriyelov, CMS; 
Julie Boughn, CMS; 
Tom Novak, CMS</t>
  </si>
  <si>
    <t>Ed Dolly, CMS; 
Willie Tompkins, CMS</t>
  </si>
  <si>
    <t>Julie Boughn, CMS; 
Eugene Gabriyelov, CMS</t>
  </si>
  <si>
    <t>Barbara Richards, CMS; 
Cathy Benoit, CMS; 
Brian Johnson, Mathematica Policy Research</t>
  </si>
  <si>
    <t>Van Showell, CMS; 
Jamie Miller, CMS; 
Matt Barlow, Ohio</t>
  </si>
  <si>
    <t>Nick Aretakis, CMS; 
David Koppel, CMS</t>
  </si>
  <si>
    <t>Loretta Schickner, CMS; 
Barbara Roth, CMS; 
Jeff Collier, CMS; 
Jane Kim, Nuna</t>
  </si>
  <si>
    <t>Loretta Schickner, CMS; 
Sabrina McCrae, CMS; 
Sophia Hinojosa, CMS</t>
  </si>
  <si>
    <t>Barbara Richards, CMS; 
Carol Irvin, Ph D, Mathematica Policy Research</t>
  </si>
  <si>
    <t>Julie Boughn, CMS; 
Sarah Miller, Audacious Inquiry; 
Jessie Posilkin, 18F</t>
  </si>
  <si>
    <t>Karen Matsuoka, CMS; 
Leslie Welsh Flaherty, CMS; 
Suzanne Martin-Devroye, CMS</t>
  </si>
  <si>
    <t>P.J. Fritsche, Texas; 
Anthony Schnabel, Texas; 
Joe Graves, Texas; 
Nick Aretakis, CMS; 
Sam Schaffzin, CMS; 
Nikki Lee, 18F</t>
  </si>
  <si>
    <t>Dwayne Carter, Blu Consulting; 
Debra Dixon, California, NMEH MITA Co-Chair; 
Ed Dolly, CMS; 
Zachary J. Rioux, BerryDunn; 
Cathie Ott, Washington</t>
  </si>
  <si>
    <t>Lourdes Javillonar, Washington; 
Jean Lea, Cognosante; 
Debra Dixon, California, NMEH MITA Co-Chair; 
Carrie Moore, Infiniti Consulting</t>
  </si>
  <si>
    <t>Lisa Alger, CSG Government Solutions; 
Shannon Glasscock, CSG Government Solutions; 
James Lilly, New Mexico</t>
  </si>
  <si>
    <t>Cara Stepanczuk, Mathematica Policy Research; 
Carol Irvin, Mathematica Policy Research; 
Julia Baller, Mathematica Policy Research</t>
  </si>
  <si>
    <t>Ken Dybevik, Cognosante</t>
  </si>
  <si>
    <t>IS-01</t>
  </si>
  <si>
    <t>IS-02</t>
  </si>
  <si>
    <t>IS-03</t>
  </si>
  <si>
    <t>IS-04</t>
  </si>
  <si>
    <t>IS-05</t>
  </si>
  <si>
    <t>IS-06</t>
  </si>
  <si>
    <t>IS-07</t>
  </si>
  <si>
    <t>IS-08</t>
  </si>
  <si>
    <t>IS-09</t>
  </si>
  <si>
    <t>IS-10</t>
  </si>
  <si>
    <t>IS-11</t>
  </si>
  <si>
    <t>IS-12</t>
  </si>
  <si>
    <t>IS-13</t>
  </si>
  <si>
    <t>IS-14</t>
  </si>
  <si>
    <t>IS-15</t>
  </si>
  <si>
    <t>IS-16</t>
  </si>
  <si>
    <t>IS-17</t>
  </si>
  <si>
    <t>IS-18</t>
  </si>
  <si>
    <t>IS-19</t>
  </si>
  <si>
    <t>IS-20</t>
  </si>
  <si>
    <t>Room</t>
  </si>
  <si>
    <t>A106</t>
  </si>
  <si>
    <t>A105</t>
  </si>
  <si>
    <t>5-10</t>
  </si>
  <si>
    <t>Oregon Ballroom</t>
  </si>
  <si>
    <t>C123/C124</t>
  </si>
  <si>
    <t>Alison Pingelski, New York State Department of Health Insurance Programs; 
Rob Zeglen NYSTEC;
 Jeff Wilson, NYSTEC</t>
  </si>
  <si>
    <t>Van Showell, CMS; 
Gina Molla, MITRE; 
Ron Backus, MITRE</t>
  </si>
  <si>
    <t xml:space="preserve">Ed Dolly, CMS; 
Matthew Barlow, Ohio; 
Mar Arcenas, New Jersey; 
Shea Berry, BerryDunn; 
Erica Rice, BerryDunn; </t>
  </si>
  <si>
    <t>Jared Linder, Indiana; 
Mike Settle, Briljent; 
Scott McGinnis, North Highland; 
Susan Gulde, Briljent ; 
Tina Worley, North Highland</t>
  </si>
  <si>
    <t>Kathy Bruni, Connecticut; 
Greg Jackson, DXC Technology; 
Denise Tocco, SanData Technologies; 
Brian Dowd, Georgia Department of Community Health; 
Kerry Bass, North Highland</t>
  </si>
  <si>
    <t>Shatara Bogan, Mississippi; 
Debra Stipcich, Conduent</t>
  </si>
  <si>
    <t xml:space="preserve">Deborah Cunningham, California; 
Al Boulogne, Delaware; 
Diane Langley, Tennessee; 
LeAnne Scott, Public Consulting Group LLC; 
Eva Taylor, Cognosante; 
Caitlin Walsh, KPMG; 
Nick McNeill, MITRE </t>
  </si>
  <si>
    <t>Scott Hiett, Tennessee; 
Clyde Simmons, Cognosante; 
Bruce Dunham, Cognosante; 
Dina O’Donnell, KPMG; 
Caitlin Walsh, KPMG; 
David Rodriguez, KPMG, 
Mike Connors, Deloitte</t>
  </si>
  <si>
    <t>Geneva Finn, Minnesota; 
Brian Fitzgerald, California; 
Patrick Tighe, Ohio; 
Deborah Grier, HMS</t>
  </si>
  <si>
    <t>B113/B114</t>
  </si>
  <si>
    <t>B115/B116</t>
  </si>
  <si>
    <t>B110/B111/B112</t>
  </si>
  <si>
    <t>B117/B118/B119</t>
  </si>
  <si>
    <t>The Custom and COTS Alternative: Driving Modular Medicaid Solutions with a Modern Development Environment</t>
  </si>
  <si>
    <t>Traditional approaches to enterprise-grade health and human services systems no longer work. Custom developed applications are too limited and inflexible to change. Commercial-Off-The-Shelf (COTS) applications and modules sit on fragile platforms, too rigid to change. Both force the business to change to adapt to technology, rather than adapting the technology to the business. What if business and IT sat side-by-side in developing applications? What if applications were developed with low or no code? What if everything needed to develop enterprise applications – case management, business process management, integrations, rules, etc. – sat in a single platform, reusable across modules and applications?
Modern Development Environments (MDE) offer this alternative. Case management-based MDE platforms enable faster, flexible modular system configuration. Meet with thought leaders across the technology transformation spectrum – program experts, experienced integrators, and proven technology innovators – to learn the benefits of using an MDE for your Medicaid systems and hear how the MDE approach was presented during the US CMS Precertification Pilot for Provider Screening. The session will also showcase an application built for Medicaid using an MDE.</t>
  </si>
  <si>
    <t>Presented by Pegasystems</t>
  </si>
  <si>
    <t>Tiffany Blair, Director, State and Local Government, Pegasystems
Carl Engel
Don Manzano</t>
  </si>
  <si>
    <t>COTS Single Solution for Premium Payment, Incentives, Fees and Compliance</t>
  </si>
  <si>
    <t>Waivers have paved the way for States to embrace modularity with COTS for Medicaid financials including premium payments, fees, financial program incentives, and compliant accounting. Hear how all of these things and more are designed in to Certifi’s software for Public and Private Group and Individual Billing. Certifi has managed all financials for State Exchange, CO-OP, Private and Carrier sponsored Exchanges for a number of years and is now providing services to the State of Montana Medicaid program, implemented flawlessly in just under 60 days. Learn how high levels of automation and configurability adapt to your State’s unique approach to an innovative Medicaid program.</t>
  </si>
  <si>
    <t>Jay Belschner, Managing Partner, Certifi
Michael Whittington, Managing Partner, Certifi 
Joshua Swenson, Director of Operations, Certifi
Dan Diman, Vice President -  Technology, Certifi</t>
  </si>
  <si>
    <t>Presented by Certifi</t>
  </si>
  <si>
    <t>Medicaid Oversight Tools</t>
  </si>
  <si>
    <t>Presented by 3M Health Information Systems</t>
  </si>
  <si>
    <t>Herb Fillmore, 3M Health Information Systems</t>
  </si>
  <si>
    <t>Cloud Platform Options for State Medicaid Enterprise Systems</t>
  </si>
  <si>
    <t>Bob Nevins, Director of Health and Human Services Strategy, Oracle</t>
  </si>
  <si>
    <t>Rachael Wang, Senior Director, Enterprise Cloud Architects, Oracle 
Steve Zizzi, Chief Innovation Officer, CMA
John Harding, Vice President of Operations and Infrastructure, CNSI</t>
  </si>
  <si>
    <t>Transforming Medicaid Services in the Cloud</t>
  </si>
  <si>
    <t>The rapid evolution of new technology, including social, mobile, and cloud is fundamentally changing customer expectations regarding how, when, and where they interact with both commercial and public sector organizations. With costly legacy systems to maintain, government agencies face the challenge of providing exceptional and timely services, and access to quality care. Salesforce approach to transforming service delivery is focused on cost effective, outcome-driven, and modular approach to delivering value quickly. To deliver on the modular modernization vision, it is necessary to have an open platform capable of connecting individual apps to ensure data sharing and performance tracking across an entire ecosystem of providers and stakeholders is delivering high quality outcomes. Join this interactive session to learn how agencies are transforming the integrated eligibility marketplace by leveraging cloud to improve citizen engagement. Explore with us how a modern client journey enabled by technology delivers a new vision for industry transformation.</t>
  </si>
  <si>
    <t>Mike Yeganeh - Salesforce S&amp;L Senior Director, Solution Engineer 
Bojan Cubela - Salesforce State and Local Government Industries and HHS, Director and Go to Market Lead 
Customer Speaker - TBD</t>
  </si>
  <si>
    <t>MMIS Modernization: A Strategy for Success!</t>
  </si>
  <si>
    <t>CMS has issued guidelines to the state Medicaid system on what types of modernization they will support financially. CMS guidance to states on system modernization includes a suggestion to consider adopting commercial-off-the-shelf (COTS) and open solutions. The main challenge in using third-party systems is that each state must be compliant with state regulations and policies, requiring a substantial degree of state-specific customization. The State of Minnesota is undertaking a modernization project driven by business rules. This approach insures the new systems encompass both existing and new business use cases. Business rule extraction is one way to significantly reduce the risk of a COTS system procurement and implementation. By better understanding the business rules implemented in the existing system, a Medicaid agency can create a more complete and accurate system specification. This also allows the option to redesign business processes and refactor business rules prior to the start of the system conversion. By understanding and documenting the business processes in the existing system, the agency can also select a COTS system vendor that most closely supports the desired processes of the new system. Join us to learn about this approach and find out about the outcomes.</t>
  </si>
  <si>
    <t>Presented by Select Computing, Inc.</t>
  </si>
  <si>
    <t>Kenneth M'Bale, CIO/CTO, Select Computing, Inc. 
Jeffrey Chant, Modernization Project Manager - MN DHS, Select Computing, Inc.</t>
  </si>
  <si>
    <t>Secure Data Sharing in the Age of Cyber Attack: Keep Your Data Safe and Your Options Open</t>
  </si>
  <si>
    <t>As state agencies work to advance their transformation efforts, the struggle to implement consistent, government-grade data security policies without compromising data sharing has taken on a new urgency. And, as cyber-attacks—and the devastating toll they exact on consumer confidence and privacy—continue to escalate year over year, the need to strike this balance is now more critical than ever.</t>
  </si>
  <si>
    <t>Presented by MarkLogic</t>
  </si>
  <si>
    <t>Michael Doane, Healthcare Solutions Director, Marklogic</t>
  </si>
  <si>
    <t>Presented by SAS Institute, Inc.</t>
  </si>
  <si>
    <t>Medicaid programs are experiencing a vast transformation on many fronts. Facing large-scale policy changes at both the Federal and State levels, Medicaid commissioners must address a number of difficult questions. Given the shifts in the marketplace, including the potential shift towards more flexible but limited block grant financing, are there smarter ways to manage those tighter budgets? How best to care for populations that are much larger, more complex, and in near-constant motion? Should States launch new technology programs designed to improve efficiencies and patient outcomes, or should they wait? Perhaps most importantly, how can states better understand and manage risk in this uncertain environment? This session will examine those challenges, and how states can leverage more nimble technology models to organize themselves for inevitable and continued change. DXC will bring examples of how we enable transformation based on the needs of a particular program with a focus on Modularity, Analytics and how to innovate with tight budgets.</t>
  </si>
  <si>
    <t>Presented by DXC Technology</t>
  </si>
  <si>
    <t>George T. Mathew, Chief Medical Officer, North America Healthcare Payer Services, DXC Technology 
Rikin Patel, Chief Technologist, Health &amp; Public Sector, DXC Technology</t>
  </si>
  <si>
    <t>Transforming Medicaid</t>
  </si>
  <si>
    <t>Presented by Salesforce</t>
  </si>
  <si>
    <t>State Medicaid programs are required by CMS to use Asset Verification Systems to screen incoming applicants for long-term care eligibility. Real estate, the most significant asset for many Medicaid long-term care applicants, is often not reviewed during the eligibility process. UMass Medical School’s proprietary solution uses layers of data matching, research, and analysis to sift through multiple asset verification levels and find real property holdings and transactions that other methods fail to identify.
We offer a tiered and flexible Real Property Asset Verification Service to accommodate the financial, regulatory, and substantive needs of any state Medicaid program. Employing data mining algorithms and expertise beyond those offered by typical data matching services, we look beyond commercially available records to identify potential eligibility disqualifications and recoveries. This enhances the integrity of eligibility processes, and leads to the potential of millions of dollars in state cost savings.
Join us as UMass Medical School experts discuss real-world examples and results. They will share lessons learned in reviewing data sets and identifying real property assets, as well as illustrate how our solution reduces costs, deters fraud, and improves quality…all while ensuring Medicaid is the payer of last resort.</t>
  </si>
  <si>
    <t xml:space="preserve">Real Property Asset Verification – Cost Savings Opportunities for State Medicaid Programs </t>
  </si>
  <si>
    <t>Martin Baker, Senior Director, Strategic Growth and Business Development, UMass Medical School</t>
  </si>
  <si>
    <t>Mary Ann Pirani, Director of Specialty Programs, Center for Health Care Financing, UMass Medical School;
Karen Bacon, Project Developer and Manager, Center for Health Care Financing, UMass Medical School</t>
  </si>
  <si>
    <t>Despite our status among the wealthiest nations and our incredible advancements in medical technology, the U.S. still ranks well below other countries in many health-related outcomes. From understanding the social determinants of health to reducing the rates of infant mortality to understanding the impact of 1115 waivers, leaders in Medicaid are challenged every day to build insights into what’s happening across the ecosystem of care and to use that information to better define program priorities and policy. Accenture is working with states to apply new ways to gain valuable insights from across the entire health and human services ecosystem and, most importantly, turn those insights into improved outcomes. 
In this session, panelists will discuss how first-of-its-kind projects catalogue information from critical data sets from across multiple—and traditionally siloed—health, behavioral and social programs to provide a rich, 360-degree view of the populations at risk. Industry leaders will describe how this information equips states with actionable and operational intelligence to help them develop tailored interventions that will improve outcomes throughout the service ecosystem.</t>
  </si>
  <si>
    <t>Presented by Accenture</t>
  </si>
  <si>
    <t>Chris Mirro- Managing Director – Accenture Public Service Health – North America
Joseph Fiorentino, Managing Director – Accenture Public Service Health</t>
  </si>
  <si>
    <t>See. Think. Act. A Guide for Turning Insights into Outcomes in Medicaid</t>
  </si>
  <si>
    <t>It’s the end of TPL as we know it – and it’s thanks to innovation</t>
  </si>
  <si>
    <t xml:space="preserve">Denise Poley, TPL Offering Lead, Accenture Health &amp; Public Service
Melanie Cutlan - Global Blockchain Lead, Accenture Operations
Xavier Ferragut - Senior Manager, Accenture
</t>
  </si>
  <si>
    <t xml:space="preserve">Simplifying Financial Support Services – Modularity, Cloud, and Agile Strategies </t>
  </si>
  <si>
    <t>Presented by WEX Health</t>
  </si>
  <si>
    <t>Chris Breining, VP Vertical Sales - Public Sector and Advanced Billing and Payments, WEX Health
Preston Hehr, VP Health Exchange Architecture, WEX Health</t>
  </si>
  <si>
    <t>Healthcare UnBLOCKED – Practical Healthcare Payment Blockchain</t>
  </si>
  <si>
    <t>What is hype, what is real and how do you further increase automation of processes?</t>
  </si>
  <si>
    <t>Blaine Ehrhart, Blockchain Technical Evangelist &amp; Software Engineer, UHIN
Andrew Burchett, Technical Leader, UHIN</t>
  </si>
  <si>
    <t>Presented by UHIN</t>
  </si>
  <si>
    <t>Presented by InterSystems</t>
  </si>
  <si>
    <t>MMIS Cohort Meeting</t>
  </si>
  <si>
    <t>S-TAG Meeting</t>
  </si>
  <si>
    <t>PSTG Board Meeting</t>
  </si>
  <si>
    <t>This is a planning meeting for the Private Sector Technology Group (PSTG) Board. PSTG Board Members only please.</t>
  </si>
  <si>
    <t>All State Meeting</t>
  </si>
  <si>
    <t>All Industry Meeting</t>
  </si>
  <si>
    <t>All industry representatives are invited to join the Private Sector Technology Group (PSTG) conference session. Hear updates on our current industry collaboration efforts with CMS and the State Technology Advisory Group (STAG); PSTG communication initiatives; and PSTG business updates. In addition, we will explore how PSTG can best serve our membership and the private sector through facilitating active audience participation in breakout groups to address a series of questions tailored to identify perspectives on relevant issues affecting the Health IT industry today. Members and non-members are welcome!</t>
  </si>
  <si>
    <t>All Federal Meeting</t>
  </si>
  <si>
    <t>The purpose of this meeting is for CMS staff, as well other Federal staff to share issues and solutions that they have identified since the conference last year. All Federal staff are welcome.</t>
  </si>
  <si>
    <t>The MMIS Cohort is a State and Federal only group which meets frequently to discuss and share information concerning their MMIS/MES plans, development status and operational issues. The objectives are to seek ways to better communicate, collaborate, share and reuse their concepts, information, documents and artifacts with each other. At this meeting, we will discuss with CMS leadership Cohort generated ideas to leverage the recent CMS MMIS policies and practices to better support the MMIS Cohort objectives. The meeting is for Cohort members or other state employees interested in learning about the Cohort only.</t>
  </si>
  <si>
    <t>This two-hour, highly interactive session invites all state attendees to share information on the latest happenings within their states. Come join your peers and meet other State representatives from across the country in this State-only session.</t>
  </si>
  <si>
    <t>Meeting-01</t>
  </si>
  <si>
    <t>Meeting-02</t>
  </si>
  <si>
    <t>Meeting-03</t>
  </si>
  <si>
    <t>Meeting-04</t>
  </si>
  <si>
    <t>Meeting-05</t>
  </si>
  <si>
    <t>Meeting-06</t>
  </si>
  <si>
    <t>MESC Planning Committee Welome to MESC 2018</t>
  </si>
  <si>
    <t>State of Oregon Welcome</t>
  </si>
  <si>
    <t>The State of Oregon welcomes attendees to the 2018 Medicaid Enterprise Systems Conference.</t>
  </si>
  <si>
    <t>Opening Address</t>
  </si>
  <si>
    <t>CMS Welcome</t>
  </si>
  <si>
    <t>Big Ideas!</t>
  </si>
  <si>
    <t>Exhibit Hall B/A1</t>
  </si>
  <si>
    <t>MESC 2018 Opening Reception</t>
  </si>
  <si>
    <t>Plenary-01</t>
  </si>
  <si>
    <t>Plenary-02</t>
  </si>
  <si>
    <t>Plenary-03</t>
  </si>
  <si>
    <t>Plenary-04</t>
  </si>
  <si>
    <t>Plenary-05</t>
  </si>
  <si>
    <t>Plenary-06</t>
  </si>
  <si>
    <t>Network-01</t>
  </si>
  <si>
    <t>PSTG Board Members</t>
  </si>
  <si>
    <t>N/A</t>
  </si>
  <si>
    <t>Elena Nicolella, NESCSO</t>
  </si>
  <si>
    <t>Exhibit Hall A</t>
  </si>
  <si>
    <t>Breakfast</t>
  </si>
  <si>
    <t>Sponsored by NESCSO</t>
  </si>
  <si>
    <t>Lunch</t>
  </si>
  <si>
    <t>Sponsored by Cognosante</t>
  </si>
  <si>
    <t>Meal-01</t>
  </si>
  <si>
    <t>Meal-02</t>
  </si>
  <si>
    <t>Meal-03</t>
  </si>
  <si>
    <t>Meal-04</t>
  </si>
  <si>
    <t>Meal-05</t>
  </si>
  <si>
    <t>Meal-06</t>
  </si>
  <si>
    <t>Meal-07</t>
  </si>
  <si>
    <t>Meal-08</t>
  </si>
  <si>
    <t>Sponsored by DXC Technology</t>
  </si>
  <si>
    <t>Sponsored by HMS</t>
  </si>
  <si>
    <t>Break</t>
  </si>
  <si>
    <t>Sponsored by Magellan Rx Management</t>
  </si>
  <si>
    <t>Oregon Ballroom Lobby</t>
  </si>
  <si>
    <t>Break  - Visit the Exhibit Hall</t>
  </si>
  <si>
    <t>Break-01</t>
  </si>
  <si>
    <t>Break-02</t>
  </si>
  <si>
    <t>Break-03</t>
  </si>
  <si>
    <t>Break-04</t>
  </si>
  <si>
    <t>Break-05</t>
  </si>
  <si>
    <t>Break-06</t>
  </si>
  <si>
    <t>Break-07</t>
  </si>
  <si>
    <t>Break-08</t>
  </si>
  <si>
    <t>Break-09</t>
  </si>
  <si>
    <t>Break-10</t>
  </si>
  <si>
    <t>Break-11</t>
  </si>
  <si>
    <t>Break-12</t>
  </si>
  <si>
    <t>Break-13</t>
  </si>
  <si>
    <t>Break-14</t>
  </si>
  <si>
    <t>Break-15</t>
  </si>
  <si>
    <t>Pre-Function A</t>
  </si>
  <si>
    <t>Closing Plenary</t>
  </si>
  <si>
    <t>Closing Remarks / MESC 2019 Introduction</t>
  </si>
  <si>
    <t>Plenary-08</t>
  </si>
  <si>
    <t>Plenary-09</t>
  </si>
  <si>
    <t>Plenary-07</t>
  </si>
  <si>
    <t>Network-02</t>
  </si>
  <si>
    <t>MESC 2018 Poster Session</t>
  </si>
  <si>
    <t>Start Time</t>
  </si>
  <si>
    <t>Texas MMIS and MITA staff will share processes, procedures and lessons learned in order to successfully complete advance planning documents (APDs) for submission to CMS. Participants will gain a better understanding of APDs and have the opportunity to ask questions from an experienced state team. Presentation will include how to include internal and contracted costs, how develop and adhere to a timeline for internal approvals and other relevant topics. Participants will receive an “APD Cheat Sheet” (Quick Reference) and other related materials. 
CMS is working to build a singular portal that will transform the APD process into a streamlined digital experience. This project will make the APD process faster, more consistent, transparent, and ultimately reduce the burden on states. We’ll discuss our agile approach to software development and demonstrate how the portal improves the APD experience. We’ll need support from stakeholders, so we’ll share how states can be involved as the project continues. 
The target audience is state staff supporting APD submissions, SMEs who provide support to APD construction and updates, and individuals interested in agile, cost-effective, software development.</t>
  </si>
  <si>
    <t>CMS Certification: You Can Get There, Here’s How – Stakeholder Partnerships</t>
  </si>
  <si>
    <t>This is a planning meeting for the State Systems Technical Advisory Group (S-TAG) Representatives. Any State is welcome to attend.</t>
  </si>
  <si>
    <t>State S-TAG Representatives</t>
  </si>
  <si>
    <t>The New England States Consortium Systems Organization (NESCSO), coordinator for the Medicaid Enterprise Systems Conference, provides the opening remarks to kick-off MESC 2018.</t>
  </si>
  <si>
    <t>Easing the way for MCOs to Create a Clinical Data Strategy in a Value Based Care Environment</t>
  </si>
  <si>
    <t>Gabe Orthous, Value-based Care Analytics Strategist, Himformatics; and  Professor, Sacred Heart University
Matt Simon, Health Information Technology and Interoperability Strategist, Himformatics</t>
  </si>
  <si>
    <t xml:space="preserve">Payer Use Cases Enabled through Clinical Data – Supporting MCOs in the move to Value Based Care </t>
  </si>
  <si>
    <t>Lynda Rowe, Senior Advisor, Value-based Markets, InterSystems</t>
  </si>
  <si>
    <t xml:space="preserve">Kim Whitley,Vice President and Chief Operating Officer, Samaritan Health Plans 
Michelle Crawford, Director of Data Strategy and Operations, Samaritan Health Plans 
Mike Blythe, Director of Sales for Commercial, Advantage,  Samaritan Health Plans </t>
  </si>
  <si>
    <t>Plenary: Opportunities for Collaboration</t>
  </si>
  <si>
    <t>Cathy Benoit, CMS; 
Linda Gonzales, New Mexico; 
Debra Dixon, California; 
Hicham Bourjaili, Connecticut</t>
  </si>
  <si>
    <t>The Road to Certification: Best Practices for Planning and Structuring Your MMIS Replacement Project Under MITA 3.0</t>
  </si>
  <si>
    <t xml:space="preserve">As states pursue modular MMIS replacement implementations as required under the Medicaid Information Technology Architecture (MITA) 3.0 standard, differences in state leader’s and vendor’s understanding of the new standard may trigger procurement protests, project false starts, excessive change orders, cost overruns, vendor management questions, and ultimately, concerns in meeting the certification requirements contained within the updated Medicaid Enterprise Certification Toolkit (MECT) 2.2. While the overall move towards modularity points to smaller, incremental projects which may be lower cost and less risky, successfully pioneering the way to a certified MMIS will require development of a robust and collaborative project management plan.
The panel in this session will present three distinct perspectives on modularity and certification. Vermont is on a phased modularity path and has now certified a module. New Jersey is in the process of system certification with a single “total replacement” approach – the last State to be allowed to implement in this manner. And New Mexico, starting their MMIS modernization journey, is moving on a path towards a modular implementation.
Panelists will focus on critical elements of their MMIS replacement projects and discuss real-life learnings which include:
* Where have the pain points appeared with MITA and MECT 
* Using MECT 2.2 to guide the extended team (PMO, QA, SI, module vendors)
* Strategies to prepare your multi-vendor team to build a shared MITA 3.0 understanding
* MECT and successful certification </t>
  </si>
  <si>
    <t>Presented by KPMG</t>
  </si>
  <si>
    <t>Mary Arcenas, New Jersey;
Tobi Daniels, Vermont; 
Linda Gonzales; New Mexico</t>
  </si>
  <si>
    <t>Casey Burns, HHS Lead for State and Local Government Programs, Amazon Web Services</t>
  </si>
  <si>
    <t>Dominic Delmonico, Conduent; 
Deb Faulkner, Conduent; 
Debra Morales, Conduent</t>
  </si>
  <si>
    <t>Dr. George Mathew, Georgia; 
Annette McMullen, Georgia; 
Jeff Jacobs, DXC Technology; 
Brandi Noel, HealthTech Solutions</t>
  </si>
  <si>
    <t>John Selig, The Lewin Group</t>
  </si>
  <si>
    <t>Aaron Karjala, Cognosante</t>
  </si>
  <si>
    <t xml:space="preserve">Ken Salyards, SAMHSA; 
Daniel Stein, Stewards of Change; 
Tom Silvious, General Dynamics Information Technology; 
Ioanna Singureanu, Eversolve; 
Jeff Livesay, MiHIN; 
Pooja Jayaram, General Dynamics Information Technology </t>
  </si>
  <si>
    <t>Sam Schaffzin, CMS; 
John Allison, CMS; 
David Koppel, CMS; 
Tom Novak, ONC; 
Matt McGeorge, Health Management Associates; 
Tom Silvious, General Dynamics Information Technology</t>
  </si>
  <si>
    <t>Stop by the Exhibit Hall to meet our sponsors and enjoy a cup of coffee, tea or refreshing infused water.</t>
  </si>
  <si>
    <t>Take a break from your busy schedule and enjoy an assortment of pick-me-up snacks including Cracker Jacks, warm soft pretzels and an assortment of refreshing beverages.</t>
  </si>
  <si>
    <t>Join your colleagues in the Exhibit Hall to enjoy a refreshing “Lemon Break” including lemon meringue tarts, lemon bars tea cookies and, to top it off…lemonade, of course.</t>
  </si>
  <si>
    <t>Join us outside the Exhibit Hall to enjoy a cup of coffee, tea or refreshing infused water.</t>
  </si>
  <si>
    <t xml:space="preserve">Analytics to Support Whole Person Care: From basic stats to AI and ML </t>
  </si>
  <si>
    <t>Many people in the United States fail to receive necessary health care – especially those with complex care needs or behavioral health conditions. A “whole person care” framework that includes service integration and coordination across physical health, behavioral health, and non-health systems, including social services and criminal justice, is being tested and explored across the country. Traditional data approaches can be limited in achieving a truly whole person picture. We will explore multiple levels of increasingly advanced analytic approaches, including artificial intelligence and machine learning, to allow for insights to organizations at any analytics level. This whole person analytics approach can better provide actionable, holistic conceptualizations of our communities that can be leverage for data-driven decision making at the individual patient level as well as system and policy levels.</t>
  </si>
  <si>
    <t>Jay King, SAS Advanced Analytics Lab; 
Dr. Josh Morgan, National Director of Behavioral Health and Whole Person Care, SAS Institute</t>
  </si>
  <si>
    <t>Start off your day with a bit of the South West while in the North West…our breakfast buffet this morning will start off with delicious huevos rancheros, Mexican style chorizo potatoes, crisp bacon and breakfast sausage links. Feeling like something different…how does cinnamon French toast with fresh maple syrup sound? Enjoy!</t>
  </si>
  <si>
    <t>Join us for more South West specialties today starting with your choice of delicious Mexican ‘Ceasar’ salad or roasted corn and three bean salad (or both). Who doesn’t love fajitas… we’ll have grilled chicken, beef and vegetable fajitas along with all the toppings. Wrap up your lunch with a sweet treat of tres leches or chocolate empanadas with salted caramel and banana filling. Please stop by DXC Technology’s booth space (#10, 11) to let them know how much you enjoyed the meal.</t>
  </si>
  <si>
    <t>Good morning! Connect with your colleagues over breakfast this morning. We’ll have a mushroom-tomato-spinach scramble along with vanilla bean pancakes and fresh maple syrup as the main portion of breakfast. Top it off with country pork sausage links and Canadian bacon.</t>
  </si>
  <si>
    <t>We have a great lunch planned for you today including Aunt Bess’ buttermilk fried chicken along with slow roasted beef brisket. Tillamook cheddar macaroni and cheese, green beans and cornbread muffins all round out the meal. Top off your lunch with some iced tea and southern peaches and cream for a refreshing treat. Please stop by HMS’ booth space (#21) to let them know how much you enjoyed the meal.</t>
  </si>
  <si>
    <t>Start off our final day together with a more health conscious breakfast buffet of vegetable frittata, country fried red potatoes, bacon and breakfast sausages, along with yogurt and berry parfait, and granola.</t>
  </si>
  <si>
    <t xml:space="preserve">Our final meal together at the MESC 2018. Enjoy wrapping up the conversations with colleagues this afternoon starting with your choice of cream of mushroom barely or vegetable soup. A full farmer’s market of options are available for your dining pleasure including Oregon field greens, tabbouleh, red onions, tomatoes, candied pecans topped off with grilled chicken. </t>
  </si>
  <si>
    <t>Join us in the dining hall to continue the conversations from this morning’s meetings with colleagues, new and old, and enjoy our delicious Italian buffet. We’ll start with a traditional salad of artichoke hearts, feta cheese, Kalamata olives, sun-dried tomatoes with roasted red and yellow bell peppers. The main course will include: ricotta cheese tortellini and parmesan fondue, chicken saltimbocca, and salmon in a tomato basil garlic gremolata. Be sure to save some room for a cannoli or a piece of delicious tiramisu. Please stop by Cognosante’s booth space (#54, 55, 60, 61) to let them know how much you enjoyed the meal.</t>
  </si>
  <si>
    <t>Jeff Strand, DXC Technology, NMEH MITA Co-Chair; 
Michael Collisi, CSG Government Solutions, NMEH MITA Co-Chair</t>
  </si>
  <si>
    <t>Jeff Strand, DXC Technology, NMEH MITA Co-Chair; 
Sean Mahoney, MITRE, MITA Governance Board Chair</t>
  </si>
  <si>
    <t>Join us at the Opening Reception for the MESC 2018. We have a wonderful evening planned for you with a delicious variety of hors d’oeuvres to meet almost every taste. Start off your evening with the local Northwest Charcuterie and cold Northwest smoked salmon. No worries if you missed lunch traveling today just head over to the burger or the Baron of Beef stations. There are plenty of other options available including Pacific crab cakes, shrimp skewers and antipasto kebabs. We hope you enjoy the entertainment Boy and Bean as much as the hors d’oeuvres.</t>
  </si>
  <si>
    <t>A quick break between the opening plenary sessions. Be sure to stay hydrated using your new MESC water bottle with our infused water stations.</t>
  </si>
  <si>
    <t>It has been a long day of travel and meetings…grab a quick cup of coffee or tea and get ready to head to the Oregon Ballroom for our keynote address by Cathy O’Neil author of the New York Times bestselling Weapons of Math Destruction: How Big Data Increases Inequality and Threatens Democracy.</t>
  </si>
  <si>
    <t>Cathy O'Neil</t>
  </si>
  <si>
    <t>Opening Keynote: Cathy O'Neil</t>
  </si>
  <si>
    <t>Presented by Amazon Web Services</t>
  </si>
  <si>
    <t>Building a Culture of Innovation: How Amazon Built its Culture and How These Practices Can Be Leveraged by HHS Agencies</t>
  </si>
  <si>
    <t>D131</t>
  </si>
  <si>
    <t>IBM Watson Health Modules and Innovations in the Medicaid Enterprise</t>
  </si>
  <si>
    <t>Presented by IBM Watson Health</t>
  </si>
  <si>
    <t>Title Joined</t>
  </si>
  <si>
    <t>Speakers Joined</t>
  </si>
  <si>
    <t>Moderator Joined</t>
  </si>
  <si>
    <t>State S-TAG Co-Chairs</t>
  </si>
  <si>
    <t>Casey Burns, Amazon Web Services</t>
  </si>
  <si>
    <t>Jessica Kahn, McKinsey;
Ben Damman, California</t>
  </si>
  <si>
    <t>Why and How the Cloud Enables the Future of MMIS Modernization and Modularity?</t>
  </si>
  <si>
    <t>David Nelson VP Strategy, Marketing and Market Development, Government Health and Human Services; Abha Keshava, Offering Lead, Government Health and Human Services, Social Programs; Karen Rewalt, Offering Lead, Government Health and Human Services Cognitive solutions; Jan Gravesen, Distinguished Engineer, IBM California CTO</t>
  </si>
  <si>
    <t>Learn about how the emPOWER data informs emergency services where the electricity-dependent beneficiaries reside when a disaster impacts power and causes prolonged power outages. The emPOWER data demonstrates how health information can be better accessed leading up to, during and in the aftermath of disaster. Nevada partnered with CMS and ASPR, to collaborate with and engage the HIT/HIE community to align efforts to improve overall care in times of disaster. Risk planning became issue management when environmental and fiscal calamities hit Puerto Rico. The impact of two Category 5 hurricanes and severe budgetary challenges were overcome, and Puerto Rico implemented Module 1 of their first-ever MMIS on-time! During this session, Puerto Rico will highlight the challenges of implementing the MMIS, staffing a Medicaid Operation, and preparing for operations—in the dark.</t>
  </si>
  <si>
    <t>Strategic Planning for Successful Modular MISS Implementation</t>
  </si>
  <si>
    <t>Moving at Light Speed – In the Dark and During An Emergency</t>
  </si>
  <si>
    <t>The Real Fireside Chat – Tennessee’s Journey to Certify Modular Systems</t>
  </si>
  <si>
    <t>We Don’t Have to Think About Operations &amp; Maintenance Until the End, Right?</t>
  </si>
  <si>
    <t>Ellen Harrison, HMS; 
Andrea Danes, Accelerant Health; 
Gary Smith, U.S. Virgin Islands; 
Ed Dolly, CMS; 
Luis Sylvester, Molina Medicaid Solutions</t>
  </si>
  <si>
    <t>Advancing Health IT, HIE, and Interoperability Through Effective Medicaid Program Design</t>
  </si>
  <si>
    <t>The State of New York is in the midst of building an All Payer Database (APD) that will serve as the data and analytical foundation for healthcare decision-making and research. Upon completion, the APD will be one of the largest public sector health-data repositories in the country. The NY Department of Health (DOH) is integrating claims data and other critical data sources, including hospital discharge data, vital statistics, and census data. The APD – including a foundational data warehouse and a robust master person index to enrich data – will represent the experiences of more than 19 million New Yorkers, including six million Medicaid beneficiaries, and process up to 1.2 billion claims annually. The APD will provide policymakers, researchers, and consumers with a comprehensive health database to enhance the patient experience, improve population health, and reduce health costs. Additional benefits will include: population health research, enhanced security, national benchmarking, advanced analytics, risk profiles, quality measures, transparency, and dashboards to visualize trends and health outcomes. This session describes the APD initiative, including the initial vision; the comprehensive project management approach; the State’s desire to empower consumers; the focus on data analytics to drive policy decisions; and the benefits New York expects to realize.</t>
  </si>
  <si>
    <t xml:space="preserve">As part of its effort to combat the ongoing opioid crisis, CMS has provided guidance to help states improve access to, and the quality of, substance use disorder treatment through Medicaid 1115 demonstrations. A key component of this guidance explains how states can use data and analytics to help their Medicaid agencies develop section 1115 SUD demonstration implementations. Yet state Medicaid agencies may have a number of questions about their SUD demonstrations, such as: * What are the different opportunities and challenges in implementing a section 1115 SUD demonstration? * How do states use data from enterprise systems to manage costs, and inform the delivery of services, for 1115 SUD demonstrations? * What are some opportunities for leverage and reuse with other state Medicaid agencies? Join our panel of experts from states with approved section 1115 SUD demonstration programs for a roundtable discussion that will help answer these and other demonstration questions. </t>
  </si>
  <si>
    <t xml:space="preserve">Social Determinants of Health: Turning Your Data Insight Out  </t>
  </si>
  <si>
    <t>Sharing Standards-Based Solutions Between Health and Human Services in the Cloud</t>
  </si>
  <si>
    <t>Cloud is the future for Medicaid information systems. With increasing frequency, States agree that cloud-based infrastructure and solutions provide essential capabilities to achieving long-term business goals and transformative results. Deciding to make the move to the cloud is an important first step but realizing the benefits of the cloud in meaningful ways requires a balanced combination of culture, process, and strategic adjustments. For this session, we have gathered colleagues from the field who decided to pave the path for their organizations and have gained years of invaluable experiences from making their early moves. They will share what they have gleaned and what is on their list of “essential ingredients” for successful cloud adoption. Attend this session to join an interactive discussion with colleagues who have taken key steps into the future and want to help you get beyond the first basic decision of “Why go?” towards more advanced “How to…” gain the benefits of the cloud.</t>
  </si>
  <si>
    <t>Are You New to Medicaid? Does Medicaid Ever Confuse You? Please Join Our Interactive Journey from The Beginnings of The Medicaid Program to Today.</t>
  </si>
  <si>
    <t>Outcomes-Oriented Funding Requests and Procurements</t>
  </si>
  <si>
    <t>Panel will share its experience working with MITRE and Poplin on developing an open reference model for Financial Management Support Services. We will also share how leveraging a proven commercial cloud-based healthcare financial management platform simplifies the Medicaid Enterprise and drives operational efficiency across billing, payments, disbursements, and adjustments. Additionally, the panel will share best practices in bringing agile development and configurable purpose-built financial management solutions to State Medicaid to reduce risk and meet project timelines.</t>
  </si>
  <si>
    <t>The Commonwealth of Pennsylvania is replacing its legacy monolithic MMIS. The new MMIS 2020 Platform will provide a modular enterprise-wide system providing automated support for the Department’s programs supporting almost three million individuals. Over the past year the project team in collaboration with the Commonwealth Executive Staff prepared a strategic plan for R1, R2 and R3 CMS Certification review. The project team developed a detailed timeline explaining the plan implementation schedule of the System Integrator/Data Hub and the eleven other distinct modules. In late 2017 the project team presented the strategic CMS Certification Plan to CMS and it was approved. Next, we turned our attention to developing another strategic plan to prepare for the R1 review. Our presentation will focus on development and the implementation of our strategic plan over the course of 2018 and beyond. We will provide artifacts used in strategic plan preparations.</t>
  </si>
  <si>
    <t>What is a State to do when certification rules change mid-project? In 2017, Vermont’s Pharmacy Benefits Management System (PBMS) CMS Certification team was poised to finalize an intensive evidence development effort when CMS released MECT v2.2, replacing MECT v2.1.1. The State faced a critical decision-- should the project transition to certify under MECT 2.2? If so, could that be accomplished without significant rework? Collaboration proved critical. The State (Department of Vermont Health Access (DVHA), DDI vendor (Change Healthcare), and IV&amp;V (CSG Government Solutions) teams came together to chart a successful path forward: CMS certified the solution in March 2018 with no required remediations. Our team’s approach provides an informative case study for executing projects in a rapidly evolving regulatory landscape. DVHA, Change Healthcare, and CSG will share lessons learned from the Vermont PBMS certification that have informed the direction of future work: DVHA is implementing additional modules, Change Healthcare overhauled its approach to project documentation with a focus on the new MECT 2.2 CMS certification requirements, and CSG adapted to and applies the new IV&amp;V requirements to Modular solutions.</t>
  </si>
  <si>
    <t xml:space="preserve">As the days of monolithic MMIS implementations have passed, so to have the days of planning for Operations and Maintenance once your project is complete. With modular MMIS solutions, a state could have one system in the Planning phase, one system in Design, Development and Implementation, and an entirely separate system in Maintenance and Operations. In this modular world, Maintenance and Operations needs to be planned for early when developing RFP’s for your PMO and IV&amp;V vendors. This presentation identifies how to organize services to support all levels of a project from Planning through Operations and Maintenance, and how to ensure that your state is ready to move forward with modularity. Join us in planning for Operations and Maintenance...now. </t>
  </si>
  <si>
    <t>See a demo of Michigan’s TPL solution, TED, in a cloud-based environment that can be shared with other states. TED offers a dynamic solution for TPL activities, while meeting federal TPL requirements. The multi-faceted TED system is designed to increase and monitor all TPL activities and maximize TPL cost avoidance and recovery dollars without the costs of developing a new system from the ground up. During this discussion, Michigan will provide a demo of Case Management (Casualty, Paternity, Trauma, etc.), Cost Avoidance, Health Recovery, Vendor Management and Accounting functionality, to show other ideas of how Michigan has built TED from the ground up.</t>
  </si>
  <si>
    <t>This session examines cutting edge technologies to determine how they are being applied in state LTSS programs to reduce Medicaid/Medicare expenditures, while improving independence and quality of life for beneficiaries. It highlights technology-enabled innovations to improve operations and reduce costs including: * Streamlining LTSS Eligibility: Learn how states are using administrative technology in the LTSS eligibility and enrollment process —geomapping, standardized functional assessments, automated asset verification and financial transaction analysis—to reduce application processing time and get people needed services more quickly. *Using Telecare and Supportive Services to Enable Aging in Place: Combining telecare platforms with sufficient wrap around services can keep seniors in their homes longer, reducing institutionalization, while improving quality of life, patient responsibility, and management of chronic conditions. * Addressing the Home Care Worker Shortage: States can train and create career paths for Welfare to Work recipients through distance learning, coaching, and referral services that connect workers to home care jobs through automated dispatch systems, allowing LTSS programs to provide meaningful work experiences, while addressing the scarcity of direct care workers. Come see how innovative technologies are changing the Medicaid LTSS landscape.</t>
  </si>
  <si>
    <t>Under Third Party Liability (TPL) requirements, states must ensure that all other available resources meet their legal obligations to pay for services before the Medicaid program, to protect Medicaid as the Payer of Last Resort. This session will present system enhancements implemented in multiple states to advance two TPL initiatives: Medicare-Medicaid Crossover Claims Processing and Estate Recovery. Massachusetts will highlight the MMIS Payment Accuracy Project which incorporates HIPAA Claim Adjustment Group Codes (CAGCs), in addition to Claim Adjustment Reason Codes (CARCs), in the calculation of Medicaid payment amounts and helps ensure Medicaid pays its lowest liability on crossover claims. Ohio, Minnesota, Michigan, and California will share strategies utilized to improve recovery of Medicaid claims payments under their Estate Recovery Programs. Discussion will include background on Estate Recovery requirements and processes, and provide specific examples of state automation and integration with TPL and other Medicaid systems to further Estate Recovery goals.</t>
  </si>
  <si>
    <t>Tennessee’s Bureau of TennCare and Montana’s DPHHS, have made significant progress in bringing innovation to support challenges facing their programs. TennCare partnered with CAQH to leverage an industry utility used by public/private payers and other industry organizations to produce maximum results in a repeatable model that could be leveraged by other State Medicaid Agencies. TennCare and CAQH will discuss a multi-stakeholder initiative which can be extended to State Medicaid Agencies to streamline provider enrollment, improve data and directory accuracy, reduce administrative costs and eliminate inconvenience for providers/payers. In March 2017, Montana led a multi-state cooperative procurement for modular Provider Services (e.g., Enrollment, Monitoring &amp; Screening, Revalidation, and Maintenance) in partnership with Wyoming, South Carolina, South Dakota, Oregon, and NASPO ValuePoint. Montana will provide an update on the recently completed NASPO ValuePoint multi-state cooperative procurement of a Provider Services module. This procurement will allow any state with an approved APD for Provider Services, to utilize these CMS approved Agreements to secure a provider services vendor without conducting a procurement.</t>
  </si>
  <si>
    <t xml:space="preserve">Want to make the most of your IT investments? Come hear three examples of how states and counties have sought to maximize their investments and improve information sharing. South Dakota and Fairfax County, VA will each discuss their approach to developing roadmaps designed to optimize future investments in health and human services IT. These roadmaps incorporate both strategic and tactical needs and identify opportunities for reuse across divisions and agencies. In addition, officials from two Virginia counties as well as the Commonwealth will discuss a workgroup they instituted to address long-standing obstacles to improving access to and exchange of critical HHS client, provider and service information that has already yielded positive results. </t>
  </si>
  <si>
    <t xml:space="preserve">In 2017 and 2018, the United States experienced multiple natural disasters ranging from wild fires in California, to Hurricanes in Texas, Florida, Puerto Rico, and the U.S. Virgin Islands, as well as back-to-back Nor’easters pummeling the northeast. The U.S. Virgin Islands in particular suffered the unprecedented fate of being struck by two Category 5 hurricanes within a 12-day period. However, through its partnership with state, federal, and private sector vendors, the territory was able to emerge from this catastrophe. Natural and man-made disasters are increasing in frequency, and necessitate preparedness and coordination within and among states, the federal government, and the private sector. Our expert panelists will discuss how to be prepared in advance of a tragic event, steps to take during the crisis, and solutions to ensure continuity of healthcare in the event of an enduring disaster. Attendees will learn more about the value of Medicaid eligibility and claims data before, during, and after a natural disaster, with considerations for care and case management modules relating to the event. </t>
  </si>
  <si>
    <t>State Human Service CIOs, Medicaid Directors, project managers and other leaders across the nation share many common challenges with implementing modular MMIS solutions. The good news is that meaningful progress is being made to ease the burden through collaboration in which states pose questions and exchange ideas on approaches to address common challenges. These include, but are not limited to enterprise governance, procurement, DDI and readiness for Go Live, complex system integration, multi-vendor management, and Certification and other Federal requirements. During this session, a group of CIOs and other State leaders from Delaware, Nevada, Tennessee, and Utah will discuss how collaboration through monthly and quarterly forums is making a difference for those participating. Come join us for an interactive event and learn how to be part of the collaboration!</t>
  </si>
  <si>
    <t>Utilization of Application Programming Interfaces (APIs) will be critical as states modernize their MMIS systems and fully realize the value of system-to-system integration. Securely “unlocking” data while preserving the functionality of legacy systems in modern applications [e.g. mobile] with APIs will ease transition and improve client services. APIs also provide a pathway to updating systems on the back-end without eroding customer experience on the front-end. Public Sector-focused API management specialists will discuss modern application architectures (i.e. flexible, extensible, modular) to equip state system owners/administrators and systems integrators with an understanding of API management best practices as it relates to data sharing, system interoperability, and digital transformation. States will present relevant and actual use cases where APIs are being leveraged to extend system capabilities, improve end-user experience, and foster greater interoperability.</t>
  </si>
  <si>
    <t>Research shows Medicaid beneficiaries are less likely than other health care consumers to use conventional channels to interact with agencies - phone calls and letters are no longer enough. This complicates eligibility determination and population health programs, which are dependent on direct telephony contact with members. This session explores leveraging mobile technology to provide convenient services tailored to behaviors of beneficiaries, including document submissions, community resource links, real-time alerts/reminders, access to tutorials and help desk services, transportation support and incentive programs. Mobile technology can help achieve greater administrative efficiencies, increase information-sharing, reach more Medicaid beneficiaries and drive good health behaviors. Montana will highlight how the use of a mobile engagement platform can facilitate all member program interactions through smart devices. Interactions include live chat with case managers, surveys, push notifications, mobile eligibility cards, demographic changes, SMS notifications, and premium payment collection. Accenture will highlight an app concept that aligns incentives and rewards to member-specific Social Determinants of Health risk factors. This app screens members for SDoH risk factors and then uses gamification and social media techniques to encourage the behaviors that drive better health.</t>
  </si>
  <si>
    <t xml:space="preserve">Local governments nationwide are gaining a better understanding of their clients’ needs and improving health and social outcomes by implementing IT solutions that enable professionals to provide collaborative care and share and analyze information across programs. From Sonoma County, CA where Access Sonoma integrates care for their most vulnerable citizens; to San Diego, CA where LiveWell San Diego has broken down silos between health and human services agencies, providers, and community agencies to help residents live healthier lives; to New York’s Health Homes Initiative which is revolutionizing the way health care is delivered and managed. These local governments are working with IBM to integrate information from systems across their organization, manage the use of information and leverage that data for advanced analytics and care management. These IT services are the same State's will require as they transform their Medicaid programs and move to more modular solutions. </t>
  </si>
  <si>
    <t xml:space="preserve">In this session, participants will learn why service delivery integration for HHS is challenging today but promises greater rewards for agencies. Session objectives include: *Learn about outcome-focused delivery models that center on the individual/family, positioning agencies to improve the customer experience and quality of service; *Understand the factors that prompt service delivery transformation; *Learn about the transformation paths. We will explore various transformation paths, including: *Program transformation – Examples of transforming how programs are organized from an agency; ownership perspective. Identify the relevant policy barriers that need to be challenged to pave the way. * Customer transformation – Examples of technology and why omni-channel interaction for customers is required as they have grown accustomed to digital interaction and immediate customer service. * Operations transformation – Examples of transforming operations and embracing the “workforce of the future”. The session will provide tactical steps for beginning the service delivery integration journey. </t>
  </si>
  <si>
    <t>Home and community-based services (HCBS) are growing rapidly in most states. These programs serve a variety of targeted groups, such as people with intellectual or developmental disabilities, physical disabilities, and behavioral illnesses. As these services consume a larger share of the Medicaid budget, and states focus on putting the “person at the center” of their health focus, it becomes critical for IT systems to be designed and aligned with state health goals. In this session we will look at the updated and newly released (2018) HCBS Medicaid Health IT Toolkits for state plan amendments (SPAs), Waivers, and Demonstration (Version 2.0) and the ONC-CMCS 1115 Health IT toolkit as a vehicle to advance Health IT, HIE, and Interoperability through HCBS Medicaid Program Design. We will also review the programmatic strategies being used to advance health IT alignment and interoperability through Medicaid managed care organizations, and explore how HCBS Medicaid program opportunities to advance Health IT alignment within the state with a goal of advancing all-payer nationwide interoperability.</t>
  </si>
  <si>
    <t>The Georgia Department of Community Health (DCH) is using clinical quality measures collected from providers across the state to improve health outcomes. The Georgia Clinical Quality Measures System (GA CQMS) was implemented in April 2018 and designed with the future of healthcare in mind. It provides Georgia stakeholders the tools required to meet their commitments to the State and Medicaid members they serve. The GA CQMS supports the State in implementing quality initiatives identified at the national level that focus on health outcomes and reducing provider burdens. It allows providers to compare outcomes on CQMs against a state average. The State average is calculated from data collected through the Medical Assistance Provider Incentive Repository (MAPIR) system; using data already collected from providers. The system currently produces 44 reports utilized for comparisons between providers, groups, specialties, regions, and the state average. The system currently collects aggregate data via providers’ electronic health record QRDA III file uploads, and via manual data entry.</t>
  </si>
  <si>
    <t xml:space="preserve">Organizations in the commercial and public healthcare industry have incorporated episodes of care as a form of value-based reimbursement for healthcare services. Metrics derived from episodes of care data can be useful for understanding and evaluating the effectiveness of episode-based payment programs on healthcare quality and outcomes, as well as for alternative indicators of population health. On one end of the spectrum are states like South Carolina (SC), that have recently started on this journey with episodes of care. SC will discuss how it is developing measures to aid in understanding if and how access to care can be improved for its Medicaid population using episode data. And on the other end of the spectrum are industry leaders like TennCare, having successfully deployed 43 Episodes over the past 3 years and with more in the pipeline. Getting the analytics right is imperative to incentivize and achieve the right performance results. Is this journey worth taking? Join us to hear some practical guidance from both these states. </t>
  </si>
  <si>
    <t xml:space="preserve">The MITA TAC in collaboration with Stewards of Change (SoC) and the NIC for Health and Human services interoperability, is addressing the social determinants of health. The MITA TAC is also collaborating with SAMHSA on their Omnibus Care Plan (OCP) Care Coordination System. The OCP is a FHIR API based system that embraces many of the approaches that Medicaid intends to implement. The 2018 MITA TAC Proof of Concept (PoC) application is an Opioid treatment example application. The MITA TAC is working with the SAMHSA team and leveraging their knowledge on how to use clouds, FHIR, SMART on FHIR, OAuth2.0 to build a comprehensive standards based healthcare application. This session will describe the FHIR based OCP application and a demonstration of the OCP based MITA TAC Opioid Treatment will be shown at the MITA TAC booth throughout the conference. This is a great open source example of how Medicaid can leverage works by others such as SAMHSA. </t>
  </si>
  <si>
    <t>Each major healthcare legislation passed in the last 20 years has forced a progression of Medicaid enterprise information systems capabilities to keep pace with the evolving healthcare system. While much has been discussed about providers using electronic health records, Medicaid must also gather and use information to make value based payments, promote interoperability, enhance program integrity, and maintain privacy and security all while engaging members and reducing provider burden. This session will begin with an overview of how each new law has forced the next evolutionary step in the Medicaid enterprise’s health information technology. Presenters from CMS will then discuss how recently released guidance can support advances that states have made as influenced by major laws such as the Health Information Technology for Economic and Clinical Health (HITECH) Act of 2009.</t>
  </si>
  <si>
    <t xml:space="preserve">Every Medicaid agency is responsible for controlling costs in multiple ways, including Third Party Liability activities. Individuals on Medicaid may also have other health insurance, but that other health insurance- whether employer-sponsored, Medicare, or even casualty insurance must pay primary to the extent of its legal liability. Savings and recoveries generated from Medicaid TPL is substantial and amounted to $72 billion in 2011 according to a 2013 Office of Inspector General Report. With the migration to modularity, MES stakeholders need to be more informed about the rules, processes, and data involved to make decisions about how TPL should operate in a modular environment. This session welcomes both newcomers and seasoned professionals. Attendees will receive a refresher on the “What’s, Why’s, Who’s and When’s” of TPL. And for our seasoned professionals, this session goes beyond the basics by shedding light on the impact to Medicaid TPL from the seismic shifts in healthcare. We cover the impact of emerging insurance products, the drive towards prepayment solutions and emerging technologies, managing risk as lives continue to shift to managed care, and thriving in a value-based payment system. Don't miss this informative and practical session! </t>
  </si>
  <si>
    <t xml:space="preserve">It’s happening and happening right now. Medicaid Experts are retireing at an escalated rate, especially State Medicaid Agency (SMA) personnel, creating a formidable gap of understanding of even the basics of the Medicaid Program. This must attend session is for you if you are working in an SMA, if you work for an industry partner supporting an SMA, or if you work with the Medicaid Program at the federal level. This interactive session will bolster your knowledge of the many intracacies of this complex, 50-year old Program. Let us help you get up to speed. Our jouney will review the Medicaid Program’s evolution and history, and touch on the sometimes onerous burden of administration. We cover eligibility and benefits, service delivery, payment methods and funding (or lack of). As your host Shatara Bogan says “You can’t get funding without regulations, but you can get regulations without funding.” You’ll learn about waivers that can directly impact your Program, state plan amendments, the five basic categories of eligibility and, mandatory benefits. There will be examples and discussion of real life scenarios of the types of situations states can find themselves in. Bring your devices so that you can test your knowledge interactively throughout the course. </t>
  </si>
  <si>
    <t>No matter the type of implementation your State is planning, you are likely assessing your CMS certification needs based on the Medicaid Enterprise Certification Toolkit (MECT). While the objectives of certification remain constant—to minimize risk and receive enhanced federal funding—there are a myriad of factors to consider. Representatives from the States of Ohio, West Virginia, and New Jersey – alongside certification subject matter experts from BerryDunn, will facilitate an interactive boot camp focusing on certification. The session will explore the nuances of certification from the perspective of the State Medicaid Agency, Project Management Office, and IV&amp;V. This session will provide content targeted to all industry segments and will foster conversation through group problem-solving scenarios. Participants will hear from stakeholders who have worked through certification problems together and will benefit from States’ lessons learned. Join our panel as we discuss and learn together how the roles of each stakeholder group intersect, how to be proactive in working with your federal partners, and how these stakeholders can form a partnership for success.</t>
  </si>
  <si>
    <t>CMS, in partnership with MITRE, will facilitate an interactive training session focusing on Progress Report and Criteria Checklist submissions and assessments for Milestone Reviews. This session is geared toward both state and industry stakeholders. Participants will learn about the expected content and quality of Progress Report and Criteria Checklist submissions. The session includes opportunities to review sample evidence submissions, consider guidance criteria, and prepare associated IV&amp;V assessments. At the end of the session, participants will recognize how their quality contributions to the Progress Reports and Criteria Checklists streamline review preparation and the reviews themselves while leveraging the opportunity to reduce findings and corrective actions.</t>
  </si>
  <si>
    <t>Gain perspectives from Colorado and IBM Watson Health on the application of cognitive computing to improve policy compliance. Colorado has engaged with IBM to utilize structured and unstructured policy data to gain efficiencies and improve outcomes. Cognitive computing refers to systems that can learn at scale, and naturally interact with humans. The systems combine human intelligence with a range of artificial intelligence capabilities, natural language processing, and image analysis. Applied to Medicaid Program Integrity, cognitive computing addresses key challenges such as, payment policy and investigative staffing and experience levels. Cognitive solutions assist to identify payment exceptions, prioritization, and productivity. Join this workshop to learn how this state innovator is pursuing the use of cognitive computing systems to transform the way they reconcile and apply policy to support their program integrity efforts. This workshop will include an overview of AI and machine learning and the ways in which they can be applied to Medicaid program integrity, increase productivity, and return-on-investment (ROI) results.</t>
  </si>
  <si>
    <t>Workplaces are accelerating rapidly in flexibility, agility and responsiveness as the deployment of Robotics, Artificial Intelligence (AI) and Knowledge Bases support and augment human skills and abilities. Can State Medicaid Agencies put these tools to use to provide precision, predictability and performance to better manage transformation efforts and lower their risk of failure or delays? Hear from three SMA thought leader’s exploring the business case for: * Use Case #1: Knowledge Base – can consistent enterprise data lead to improved governance, project success and SMA efficiency? *Use Case #2: Robotics – can requirements be verified, and strategy aligned using robots to extract and present information to the SMA from “dark data” in content libraries? *Use Case #3: AI: can a machine learn from analyzing slippage in projects to proactively recommend “next best actions” to a PMO?</t>
  </si>
  <si>
    <t xml:space="preserve">MITA! Modularity! Certification! APIs! Multi-state collaboration! Toolkits! Checklists! IV&amp;V! All of these and more have been tried or implemented as a way to better manage the risk associated with large scale technology investments. In this session, CMS and state and vendor partners will talk through some of the experiments, their hypotheses, and their results to date. Then we will get interactive. What else should we try? Should we approach one of these differently? What would you do if you were the “emperor” of Medicaid technology investments? </t>
  </si>
  <si>
    <t>The migration from MSIS to T-MSIS has been completed and CMS efforts are fully focused on using T-MSIS data to inform policy decisions. Utilizing this huge dataset for analytics and decision-making will require on-going data quality efforts. In this session, CMS will discuss the current status of T-MSIS Data Quality as well as CMS’ expectations for a state’s data quality. CMS will provide a walk-through of its process for reviewing and assessing a state’s T-MSIS data. The panel will review resources and provide a demonstration of the tools that are available to help states with their data quality efforts.</t>
  </si>
  <si>
    <t>Join us as states provide their perspective on T-MSIS Data Quality. They will discuss lessons learned, best practices and review their approach to addressing T-MSIS data quality. They will share ideas for securing adequate staffing and review tools that have helped them improve their TMSIS data. Finally, they will provide a peek into the next steps for T-MSIS Data Quality.</t>
  </si>
  <si>
    <t>T-MSIS has reach national program status! Running sustaining operations of a national data set is a complex and critical endeavor to meet Medicaid and CHIP program goals. Find out more on the status of T-MSIS operations, the federal advancements for improving operations, and progress towards the full implementation of CMS’s Medicaid and CHIP Business Information Solutions initiative (MACBIS). Hear state and federal lessons learned and challenges in reaching a mature T-MSIS operation, learn the stepping stones and ideas for branding the T-MSIS operations dashboard as the go-to product and management tool for T-MSIS relevant operational and data quality metrics. Don’t miss it!</t>
  </si>
  <si>
    <t xml:space="preserve">MACPro is re-engineering the CMS business operations for processing state plan amendments, waivers, demonstrations and much more leveraging CMS’s Medicaid and CHIP Business Information Solutions (MACBIS) platform. Find out how MACPro is improving the process and speed to facilitate expedited and "fast-track" approval of State of plan amendments, a CMS administrative goal. Learn CMS status on this critical project, the plans for future expansion into other program lines of business, and the roadmap to optimize the end user experience during critical transition from a manual paper world to an IT-based business operation! Listen to a discussion panel of CMS and state representatives share their early experience and lessons learned in using MACPRO and how CMS is utilizing a continuous feedback approach to inform and influence improvement in future business roll outs planned. </t>
  </si>
  <si>
    <t xml:space="preserve">How is CMS planning to use states’ T-MSIS data? What data analytics tools is CMS developing for states’ and researchers’ use? What are the initial plans for sharing T-MSIS data? If you are curious about these and other questions, please join us for this panel which will: 1) share information about T-MSIS research-ready files, reports and tools that have been developed or are being developed now; 2) show initial capabilities using T-MSIS data; 3) provide insights into early profiling of T-MSIS data. </t>
  </si>
  <si>
    <t>CMS is interested in knowing that Medicaid IT projects that states undertake deliver business value to the program as well as ensure federal and state programmatic outcomes are met. State leaders and Vendor leaders alike will benefit from this discussion of last year’s experiment with Audacious Inquiry, progress on automating the current APD submissions, and moving towards outcome-based certifications. Come find out what the next set of experiments will be…</t>
  </si>
  <si>
    <t>In everything CMS does, we focus on putting patients first. We are using human-centered design (HCD) methodology at CMS to understand the people for which we are writing policies, and creating programs and services. At the center of our HCD process is participatory design, where we work directly with clinicians, beneficiaries, third party vendors, federal partners, and CMS employees to collaboratively understand the context of their work and engagement with CMS, as well as the solutions we are creating to support them. This is a natural evolution from Lean where we do things efficiently, to Agile where we do things fast, to HCD where we focus on the people we serve. Join us for a discussion about how HCD at CMS is placing more focus on the customer experience.</t>
  </si>
  <si>
    <t>The move to value-based payment models has created the need for more data sharing between MCOs and their provider networks. As providers start taking on more risk for the cost and quality of care, the MCO can play an important role in their success. By integrating clinical data into their overall data strategy, payers can use near real time data to proactively manage their members and move to a collaborative model of care with their provider network. During this moderated panel, hear about important use cases where clinical data can have a positive impact on MCO’s operations. Learn how one MCO, InterCommunity Health Network – Coordinated Care Organization’s (IHN-CCO), responded to changes in their states payment models by adopting and then implementing a strategy to use clinical data as a strategic asset. The panel will also discuss IHN-CCO’s current implementation status and future plans for using clinical data to enhance the performance of the prover network while providing better care for their members.</t>
  </si>
  <si>
    <t>States are actively planning, procuring and implementing modular-based Medicaid Enterprise Systems (MES). The modularity concept for Medicaid is a significant departure from traditional development efforts for a single comprehensive system implemented and operated by large IT integrators. In this new model, states must consider the optimal architecture that supports modularity and is flexible enough to adapt to spikes in transaction volume as well as the inevitable advances in technology capability.
In this session, we will hear from experts who are actively working with states to design and implement these architectures based upon government requirements and interpretation of CMS guidance (e.g. Sub-regulatory guidance to supplement CMS-2392-F, “Mechanized Claims Processing and Information Retrieval Systems (90/10)”.
We will examine the pros and cons of alternative hosting arrangements such as on-premises, cloud, or a hybrid of both. We will also discuss innovative alternatives such as embedding “private” clouds (hardware with cloud capabilities) inside state data centers. Our panel of experts will describe the circumstances that may influence a state’s decision and discuss the short and long- term ramifications of such decisions.</t>
  </si>
  <si>
    <t xml:space="preserve">As Medicaid financing changes, many at-risk populations need to be closely monitored. The right analytic tools can help Medicaid agencies better assume their programmatic and fiduciary responsibilities as informed stewards of tax payer dollars. Early results from agencies using components of this package will be presented. 
The oversight suite delivers monthly reporting on data quality, and, using a tailored taxonomy for key high risk populations, describes: the persons and costs in these cohorts; provider performance on delivery of primary, secondary and tertiary prevention services; the incidence of potentially preventable events and services; identification of large outlier clusters by region, provider and health condition; opioids risk, incidence, prevalence, and conformity to advantageous patterns of care; medication adherence (to specific critical medication groups and in composite); behavioral/physical integration needs and performance; health status discontinuities that matter (i.e., impactful care fall outs); and presence of emerging and high needs populations. 
These tools can be part of Medicaid enterprise CQI programs and be incorporated into incentive systems against longitudinal benchmarks. This suite can also be a key part of evaluation efforts to determine progress towards legislative goals. </t>
  </si>
  <si>
    <t>Health and Human Services leaders have increasingly asked the Amazon Web Services “what makes Amazon Amazon?”
This session begins to answer this question, diving into how Amazon built its culture of innovation and what lessons could be applied to agencies. This session is intended to inspire and arm government leaders with teams with actionable ideas for building cultures of innovation, leading transformation efforts, and reinventing how they do business.
Speakers and participants will dive deep on topics that include:
* Amazon’s approaches to innovation and decision-making
* The development and maintenance of Amazon’s leadership principles
* How Amazon starts from the customer and works backwards
* A deep dive into Amazon’s “customer obsession”
* Hiring and cultivating leaders
* Ownership, autonomy, and speed
Our aim is that you leave excited and with actionable ideas for applying some of these principles within your own agency.</t>
  </si>
  <si>
    <t>Join us in the Exhibit Hall for the annual Poster Session Reception to hear first-hand from State representatives about exciting projects underway in their agencies. Enjoy another delicious variety of hors d’oeuvres during the reception as you meet with colleagues from around the country. Tonight’s menu includes antipasto, apple-walnut and honey baked brie, Pacific Rim sushi, spanakopita, mini beef wellington, chicken souvlaki and caprese skewers. To keep the pace of the evening lively we’ll be entertained by The JuneBugs, a local favorite. Be sure to vote for the State(s) with the Best Graphics and Best Content.</t>
  </si>
  <si>
    <t>The final update to MITA 3.0 is being published by CMS. Join the NMEHub MITA Sub-workgroup Co-Chairs as they present the results of the 2018 MITA Annual Longitudinal Survey. 2018 marks the 7th year of conducting the survey, and is a result of a collaborative effort from state and federal agencies, industry work groups, and the vendor community. This presentation will share results, trends, observations, and challenges from states across the nation, as it relates to the current state of achieving compliance, maturity gains, enterprise integration and adoption, as well as the top pressing information needs.</t>
  </si>
  <si>
    <t>Under the guidance of the MITA Governance Board, MITA is changing. The NMEH consortium is participating in defining this change. As a part of the MITA 3.0 Supplement 2 effort, the NMEH MITA Workgroup defined the four Member Management Business Processes and Maturity Matrices which were deferred in the original MITA 3.0 publication. In this session we will hear the plans that the MITA Governance Board has for MITA 4.0 and how the NMEH intends to support that definition. Two areas that the board is working on include 1) Guidance on MITA and Modularity; and 2) The evaluation of changes in the MITA Maturity Assessment Methodology. If you want to participate in shaping MITA, please join the NMEH MITA Work Group. Come hear about the difference that YOU can make in MITA.</t>
  </si>
  <si>
    <t xml:space="preserve">At times, states operate in environments where data is managed in silos. They typically establish data management strategies, processes, and standards that meet individual business needs. Although this approach can be successful to meet the individual business needs in the silo, it can lead to low enterprise-wide data quality, and an unclear understanding of the enterprise’s data. It can make enterprise data analysis and reporting efforts difficult and resource-intensive particularly when the results that do not reflect reality. States need a flexible and scalable approach to developing and implementing an enterprise Data Management Strategy that can meet individual business data needs as well as enterprise data needs, while simultaneously making data management more efficient, less resource intensive, and easy for vendors and developers to operationalize. In this session, you will hear the methods and approaches that California, Washington and West Virginia have developed to operationalize their Data Management Strategy and meet both business and enterprise data needs. This includes using the strategy to establish data governance roles and bodies, define reusable data management project requirements, mature the information architecture, and meet certification criteria. </t>
  </si>
  <si>
    <t>Are you wondering how other States are addressing T-MSIS? Would you like to discuss how states are handling the “conflict of interest” that can stem from a modular MMIS? What are other states doing about overlapping eligibility? How about the new HIPAA 6020 and 7030 standards and what they mean to your State? For nearly 20 years, the NMEH has provided forums and workgroups for States to join together to discuss common challenges and establish solutions. From HIPAA EDI transaction implementation, National Correct Coding Initiatives, Operating Rules to MITA, the NMEH collaborates with States, vendors and CMS for information sharing and support. In 2018 we seek to expand to new topics and need your help. We encourage and welcome you to join this discussion and help find common concerns and common answers. With enough interest, the NMEH will open new workgroups to continue to address the changing healthcare ecosystem.</t>
  </si>
  <si>
    <t>Join us for the Keynote Address as Cathy O’Neil author of the New York Times bestselling Weapons of Math Destruction: How Big Data Increases Inequality and Threatens Democracy, which was also a semifinalist for the National Book Award provides her thought provoking and often humorous way of considering how big data and analytics impact all aspects of life, including policy approaches in publicly funded services.</t>
  </si>
  <si>
    <t xml:space="preserve">Come hear how Minnesota's new MPSE web-based portal is using technology and design to assist in meeting program requirements; enhance program integrity efforts; allow ease in updating the systems to accommodate new challenges or initiatives; use innovation for more flexibility and variety in information collection/reporting; apply quality assurance/control triggers to measure staff, system and overall business operational performance and more. Examples of Minnesota’s experiences and MPSE planning efforts to comply with program requirements of the ACA Federal Provider Screening and Enrollment, Cures 21 Act, Managed Care Rule, will be shared. In 2015, Georgia implemented the first centralized credentialing solution, including credentialing committee services, for a state-managed health care program. In collaboration with Medicaid managed care organizations, Georgia recently completed its third year of operations, gaining insights and lessons learned. Georgia representatives will share their experience and answer questions. This session will give an overview of services provided, implementation approach, review of key partners and perspective on the 3-year-old program. The project’s success is the result of collaboration among stakeholders, strong state-led project management, and many of the hallmarks of the MITA frame-work: re-use, interoperability, strong rigor around system development processes, and use of business rules/rules engine technology. </t>
  </si>
  <si>
    <t>Government officials, policy makers, advocacy groups, and health care professionals are beginning to recognize that improving a person’s well-being means more than focusing on medical factors. It also requires a deep and comprehensive understanding of the many nonmedical factors that affect health – education, housing, nutrition, and more – collectively known as the social determinants of health. As such, across the U.S. outcomes correlate strongly to the communities in which people live and the services available to them. States and communities are starting to scratch the surface on how to improve outcomes by addressing social needs and preventing serious health issues in the first place. They’re doing it by integrating and analyzing data from multiple programs – inside and outside of Health and Human Services – to obtain meaningful information about the needs of, and services they provide to, individuals and families. This session examines the interoperability challenges states face, the efforts currently underway in states to share data, and some of the opportunities available for states to further leverage and analyze data to improve outcomes.</t>
  </si>
  <si>
    <t>Opioid abuse/misuse continues to rise. In 2013, opioid addiction affected 889 per 100,000 Medicaid beneficiaries; by 2015, 3 in 10. In the USA, opioid addiction is now the #1 cause of death for individuals under 50 and #10 overall. Dual eligible beneficiaries’ prescription drugs are largely covered by Medicare Part D; therefore, it is essential for states to acquire and use Prescription Drug Event (PDE) data to identify potential opioid misuse and harmful prescribing practices when examining this population. As an example of the analytics that can be completed, using 2014 Medicare PDE data, FEI Systems examined opioid fill and provider prescribing patterns, which can be used to identify dual eligible beneficiaries who may be at risk of opioid misuse. HBI Solutions shows how an early warning system (EWS) that applies predictive algorithms on integrated clinical, administrative and social determinant data can be an effective tool in identifying patients most at risk for opioid abuse or those in an abusive state who have not yet been diagnosed. HBI will show how machine learning better identifies those individuals at risk and reveals important risk factors within a user workflow to better integrate behavior and medical management, drive risk mitigation and prevention.</t>
  </si>
  <si>
    <t xml:space="preserve">The Medicaid Eligibility &amp; Enrollment Toolkit (MEET) and Medicaid Eligibility &amp; Enrollment Life Cycle (MEELC) bring the MECL structure to Eligibility &amp; Enrollment modernization projects. Take advantage of lessons learned through TennCare’s pilot to ensure accurate completion of MEET Checklists. •	Understand Checklist items and plan evidence in advance •	Establish communication with CMS during project initiation and collaborate to develop the PPU •	Understand Milestone Review deliverables •	Define roles and responsibilities of project vendors during the project planning phase TennCare implemented an automation toolkit to assist with the production of evidence reports for MEET certification. A requirements repository was established to trace CMS checklists to architectural artifacts and requirements throughout the project lifecycle. The following demonstration will: •	Walk through the process of establishing the repository •	Demonstrate traceability from CMS requirements to project solutions •	Show how information was gathered from the Solution vendor •	Show how the information is managed through the certification lifecycle </t>
  </si>
  <si>
    <t xml:space="preserve">As the CMS certification process continues to evolve, States and vendors must navigate through new and changing requirements. Three states and their vendor partners will share first hand experiences with the Medicaid Enterprise Certification Life Cycle (MECL)/Medicaid Eligibility and Enrollment Life Cycle (MEELC). MITRE will share the CMS perspective, and attendees can incorporate the lessons learned into their own projects. The group will walk through the many activities within the MECL/MEELC and drill down into State, IV&amp;V, PMO, and CMS responsibilities through dramatization. In this session, find out how states must use the certification railroad switch to merge onto other tracks or head in a different direction. See how the certification process actually begins at the train station where you select your schedule and obtain a PPU pass to ride the certification train to your end destination. Speakers will share lessons learned that include: • PLAN your trip early: Project kick-off meetings, stakeholder alignment, etc. • MEASURE your distance traveled: Developing the Project Assessment Tools • COMMUNICATE with the Conductor: Collaborating with CMS • MANAGE the Passengers: Coordinating multiple stakeholders • Be FLEXIBLE: Adapting quickly to debris on the tracks (project /course changes). We look forward to embarking on this journey together – All Aboard! </t>
  </si>
  <si>
    <t xml:space="preserve">The 21st Century Cures Act’s mandate for Electronic Visit Verification (EVV) presents challenges to every state to procure and implement an EVV system that meets their unique needs. Connecticut Department of Social Services, working with DXC and Sandata, is an early adopter of EVV, and over the past three years has gained valuable insight into the process. As awareness of EVV has increased, capturing personal information coupled with privacy and information security concerns have created resistance to EVV. The Georgia Department of Community Health with North Highland is emphasizing Stakeholder Engagement through Organizational Change Management (OCM) services along with an agile procurement to ensure the best EVV system for Georgians is selected. This presentation chronicles the evolution of Connecticut’s system from a single-vendor solution to an open-vendor billing model leveraging providers’ technology investments. It includes an overview of the solution, progress and challenges, including addressing the self-directed population. Georgia will share how our “Nothing for us without us,” strategy through a flexible OCM methodology is being used to engage stakeholders and enlist them in helping to ensure the smooth deployment and adoption of EVV. This stakeholder involvement extends into informing an agile procurement process combining an RFI and RFP. </t>
  </si>
  <si>
    <t>The Indiana Data Hub is an open data portal collaboration among Indiana Management and Performance Hub (MPH), Indiana Family and Social Services Administration (FSSA), and external partners with strategic and technical support from KSM Consulting, to drive value to citizens through innovative problem solving and data transparency. The Hub opens the door to using the government’s asset – data – by leveraging partners to maximize the value and inform public health issues. Understanding the potential value of the Medicaid data housed in FSSA, FSSA and MPH publicly released 25 de-identified Medicaid datasets on the Indiana Data Hub in 2017. The public release and usage have led to innovative solutions such as identifying ways to prevent avoidable emergency room visits and predicting locations underserved for mental health care. This panel will discuss the strategy and process of developing the portal and datasets, the value being realized, and future opportunity.</t>
  </si>
  <si>
    <t xml:space="preserve">With members accustomed to on-demand services, Medicaid agencies are challenged to meet new expectations by embracing innovative digital solutions to elevate the member experience and increase cost-efficient, high-quality outcomes. This session will explore several options to support the Medicaid consumer revolution, including: •	Wearables and connected devices: Smartphone-based applications can help consumers engage in healthier lifestyles and take ownership of their health and wellbeing. •	Telehealth: Expansion of telehealth forms (e.g. live video (synchronous), store-and-forward (asynchronous), remote patient monitoring, and mobile health) and removal of reimbursement, geographic, and service restriction restrictions hold promise to increase access across the Medicaid continuum. •	Virtual reality/augmented reality (VR/AR): VR/AR can engage patients in low-risk, artificially generated sensory experiences that could accelerate behavior change in a safe, convenient, and accessible way. •	The API and Cloud Imperative: Architecting technology assets as discrete digital building blocks that can be deployed to the cloud promotes cross-organization collaboration and plug-and-play capabilities like patient-generated data or viewing the status of a claim on mobile apps. </t>
  </si>
  <si>
    <t>Most states are currently working to implement significant program changes, including payment and/or delivery system reforms, improved care for people with substance use disorders, expanded use of managed care, enhanced program integrity, etc. This session will discuss the areas of the MITA business architecture that apply to these fast-tracked implementations and how states can use MITA to inform their DDI and subsequent O&amp;M efforts.</t>
  </si>
  <si>
    <t xml:space="preserve">This presentation will provide an update on the New Medicare Card project. The new Medicare Beneficiary Identifier (MBI) has replaced the SSN-based Health Insurance Claim Number (HICN) for all Medicare beneficiaries. More than 10.5 million individuals who receive both Medicare and Medicaid will be affected by this change. Beneficiaries have started to receive their new cards with the new number in the mail. CMS and the State Medicaid Agencies have been working closely together to ensure a timely implementation. This discussion will provide the latest updates on the card mailing, discuss the state metrics for measuring success during the transition period and discuss the latest communication and outreach efforts happening across the country. Most importantly CMS wants to hear from the states and get feedback on any issues that may be occurring between states and their partners, plans, providers, fiscal agents and contractors regarding this important change. </t>
  </si>
  <si>
    <t>It’s an exciting time of transformation in the Medicaid and human services enterprise as state agencies prepare for policy changes and the prospect of leadership changes. Join this session to gain insight into the power of IBM Watson Health for the Medicaid enterprise and an examination of innovation trends for Health and Human Services. IBM brings multiple modules to Medicaid including: HHS Analytics and Data Warehousing, Program Integrity, Eligibility and Enrollment, Provider Management, Care Management and HHS consulting to help assure your success. We also will share with you our insights into integrating systems old and new in an open inter-operable environment, and securing your systems across the enterprise. We will discuss modularity, interoperability and examine emerging technology trends, including artificial intelligence, and their relevance for the Medicaid and human services platform.</t>
  </si>
  <si>
    <t>MCOs that leverage clinical data in combination with claims data can streamline operations and improve outcomes. Clinical data adds a level of detail, insight and timeliness unavailable through claims-only data. It adds value by offering insights into proactive and actionable clinical events and measures that can lead to better member outcomes. Clinical data has to become part of a structured and well-defined data-as-an-asset strategy with purposeful and tactical implications.
Although capturing clinical data may appear to have its challenges since the data may be unstructured, unclean and siloed, with the right operational and technical partners, the path forward can be relatively straightforward. Invoking the right people, process and technology can make the path simpler. In this session learn how MCOs can learn from other payers, IDNs, ACOs and states that have created the internal processes and community relationships required to acquire data and build data in support of a number of high value use cases.</t>
  </si>
  <si>
    <t>When Accenture started performing Third Party Liability (TPL) services, we asked ourselves, “why is it that TPL remained the same? Shouldn’t the industry have evolved by now?” Well, it hasn’t…. And yet, Medicaid delivery systems and payment methods across the country are becoming more complex, making it difficult to support the traditional pay and chase recovery model. So how can we disrupt the TPL and provide better value to states? Is it possible to improve cost containment and recovery? We think so. The innovative technologies we see every day can be utilized to enhance TPL operations and build a strategic foundation for the future. Join this session to hear about innovations in Blockchain, Artificial Intelligence and Analytics and change the way you look at TPL forever. Experience tells us that an intelligent TPL approach will enable State Medicaid systems to better coordinate benefits, create operational efficiencies, ensure greater access to care, improve provider relationships and reimbursement rates and achieve significant cost savings.</t>
  </si>
  <si>
    <t xml:space="preserve">What is your next step for interoperability? Success drivers are very different for the initial rollout versus subsequent enhancement. The initial rollout establishes new disciplines. Enhancement often requires a creative process to align less-traditional care, data or partners into standards. If you are looking to expand data types and trading partners, connect with Connecticut and Mississippi for insights. Connecticut will share their digital long-term services care plan, improving communications across the care team, and from their digital personal health record, designed to empower the Medicaid beneficiaries. Enhancement for Connecticut is completing a comprehensive C-CDA, integrating data across assessments, care plans, MDS and OASIS. Mississippi will share insights from its collaboration with MCOs on payer-oriented workflows to trigger clinical data exchange (e.g., annual exam) and share clinical metrics (lab, pharmacy) on members with targeted conditions. This expands on their foundation of C-CDAs to coordinate care with providers and empower Medicaid analytics. </t>
  </si>
  <si>
    <t xml:space="preserve">Undertaking a successful MES Transformation, an Agency must do more than address technical changes, it must address education and change management components ensuring the organization is fully engaged with the new system. Just as the approach to implementing systems has evolved dramatically, so, too, have the methods to developing and delivering training. This session will introduce improved methods of instructional design and learning, including Micro-Learning and the Flipped Classroom Approach. These proven strategies direct learners to the most relevant information and provide flexibility and control over the learning experience, resulting in faster proficiency. We will also explore the new Florida curriculum which successfully integrates strategic training for Medicaid agencies, ensuring executives as well as key staff will be able to better understand and participate in the MES transformation to ensure a successful outcome. Attendees will leave with practical strategies to better understand and participate in the MES transformation, as well as use these principles in their everyday roles. </t>
  </si>
  <si>
    <t xml:space="preserve">There is broad agreement in industry and among research communities that Artificial Intelligence (AI) and Machine Learning (ML) will significantly alter and improve healthcare. Based on two courses at the University of Washington, this presentation offers a technology and application overview on ML and AI applications, helping Payers and Providers understand the role and use cases ML plays in Healthcare Data Analytics. We will focus on Medicaid use cases from the point of view of 4 stake holders - Payer (or Insurance Plan), Provider (or Clinic/Hospital), Employer (or Stet, CMS) and Member. This session will provide an introduction to ML, its essential methods and algorithms, the tools used such as R, Spark, Storm, and Hadoop, and the relationships among ML, AI, Statistics and Business Intelligence (BI). Using specific Payer and Provider Use Cases, we will discuss how ML and AI can enrich healthcare analytics practice. Participants are requested to refer to the ISLR textbook freely available at the below link http://auapps.american.edu/alberto/www/analytics/ISLRLectures.html We will use R and Labs from the ISLR text book for the hands on part of the workshop. </t>
  </si>
  <si>
    <t>Julie Boughn, Director of the Data and Systems Group in CMS' Center for Medicaid and CHIP Services provides an overview of her goals and priorities for the year ahead.</t>
  </si>
  <si>
    <t>Join representatives from the federal government for an interactive discussion on how we can work together to achieve the goals identified in the Opening Plenary.  This session will be structured for maximum audience participation, so bring your ideas and reflections from the conference sessions you attended!</t>
  </si>
  <si>
    <t>Learn about the different resources and collaborative opportunities that exist for States and Industry Partners to work together to address challenges facing today's Medicaid Enterprise Systems.</t>
  </si>
  <si>
    <t>Join us for the closing remarks, as we close the 2018 Medicaid Enterprise Systems Conference, and introduce Chicago, our host for MESC 2019!</t>
  </si>
  <si>
    <t>See the MESC app</t>
  </si>
  <si>
    <t>MITA Governance Board: Sean Mahoney, MITRE; 
Private Sector Technology Group: 
Lorrie Scardino, Blue Tack Consulting; 
Human Services Information Technology Advisory Group: Paul Hencoski, KPMG; 
Modularity Innovation Acceleration Stakeholders: 
Andrea Danes, Accelerant Health; 
NMEHub: Jeff Strand, DXC Technology; 
Medicaid Technology Alliance: Ryan Howells, Leavitt Partners; 
MITA-TAC: David Walsh, MITA-TAC</t>
  </si>
  <si>
    <t>We are excited to introduce this new feature to the MESC Program:  a showcase of compelling Medicaid-related topics presented in an engaging and rapid-fire format.  Big Ideas delivered in a short time include "When to Break the Rules" and "Public Service is an honorable profession…really."  Come ready to be entertained, challenged, and enlightened.</t>
  </si>
  <si>
    <t>Josh Klemm, New York; 
Natalie Helbig, New York; 
Steve Johnson, The Lewin Group; 
Sachin Shah, Optum</t>
  </si>
  <si>
    <t>Brandon Milton, BerryDunn</t>
  </si>
  <si>
    <t>Presented by General Dynamics Information Technology</t>
  </si>
  <si>
    <t>Industry Sessions Presented by General Dynamics Information Technology</t>
  </si>
  <si>
    <t>Susan Otter, Director of Health Information Technology, Oregon Health Authority;
Kristin Duus, Chief Information Officer, Oregon Department of Human Services &amp; Oregon Health Authority</t>
  </si>
  <si>
    <t>Jeremy Vandehey, Director, Health Policy &amp; Analytics Administration, Oregon Health Authority</t>
  </si>
  <si>
    <t>Welcome to Portland! Join your colleagues from around the country for breakfast to start your day. We’ll have a full buffet of scrambled eggs with Portuguese potatoes, bacon and chicken apple sausages. We’ll also have plenty of other delicious options available including Umpqua Oats oatmeal and breakfast breads. A great start to your MESC 2018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</si>
</sst>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8" x14ac:knownFonts="1">
    <font>
      <sz val="11"/>
      <color theme="1"/>
      <name val="Calibri"/>
      <family val="2"/>
      <scheme val="minor"/>
    </font>
    <font>
      <b/>
      <sz val="11"/>
      <color rgb="FF333333"/>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
      <strike/>
      <sz val="11"/>
      <color rgb="FFFF0000"/>
      <name val="Calibri"/>
      <family val="2"/>
      <scheme val="minor"/>
    </font>
    <font>
      <sz val="11"/>
      <name val="Calibri"/>
      <family val="2"/>
      <scheme val="minor"/>
    </font>
    <font>
      <strike/>
      <sz val="11"/>
      <color rgb="FFFF0000"/>
      <name val="Calibri"/>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Font="1" applyFill="1" applyAlignment="1">
      <alignment vertical="top" wrapText="1"/>
    </xf>
    <xf numFmtId="0" fontId="0" fillId="0" borderId="1" xfId="0" applyFont="1" applyFill="1" applyBorder="1" applyAlignment="1">
      <alignment vertical="top" wrapText="1"/>
    </xf>
    <xf numFmtId="164" fontId="0" fillId="0" borderId="0" xfId="0" applyNumberFormat="1" applyFont="1" applyFill="1" applyAlignment="1">
      <alignment vertical="top" wrapText="1"/>
    </xf>
    <xf numFmtId="0" fontId="0" fillId="0" borderId="1" xfId="0"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0" fillId="0" borderId="0" xfId="0" applyNumberFormat="1" applyFont="1" applyFill="1" applyAlignment="1">
      <alignment horizontal="left" vertical="top" wrapText="1"/>
    </xf>
    <xf numFmtId="0" fontId="2" fillId="0" borderId="0" xfId="0" applyFont="1" applyFill="1" applyAlignment="1">
      <alignment horizontal="left"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49" fontId="4" fillId="0" borderId="1"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wrapText="1"/>
    </xf>
    <xf numFmtId="49" fontId="1" fillId="0" borderId="0" xfId="0" applyNumberFormat="1" applyFont="1" applyFill="1" applyBorder="1" applyAlignment="1">
      <alignment horizontal="left" wrapText="1"/>
    </xf>
    <xf numFmtId="0" fontId="0" fillId="0" borderId="0" xfId="0" applyFont="1" applyFill="1" applyBorder="1" applyAlignment="1">
      <alignment vertical="top" wrapText="1"/>
    </xf>
    <xf numFmtId="49" fontId="0" fillId="0" borderId="0" xfId="0" applyNumberFormat="1" applyFont="1" applyFill="1" applyBorder="1" applyAlignment="1">
      <alignment vertical="top" wrapText="1"/>
    </xf>
    <xf numFmtId="49" fontId="5" fillId="0" borderId="0" xfId="0" applyNumberFormat="1" applyFont="1" applyFill="1" applyBorder="1" applyAlignment="1">
      <alignment vertical="top" wrapText="1"/>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2" borderId="0" xfId="0" applyFont="1" applyFill="1" applyBorder="1" applyAlignment="1">
      <alignment horizontal="left" vertical="top" wrapText="1"/>
    </xf>
    <xf numFmtId="164" fontId="1" fillId="0" borderId="2" xfId="0" applyNumberFormat="1" applyFont="1" applyFill="1" applyBorder="1" applyAlignment="1">
      <alignment wrapText="1"/>
    </xf>
    <xf numFmtId="49" fontId="1" fillId="0" borderId="3" xfId="0" applyNumberFormat="1" applyFont="1" applyFill="1" applyBorder="1" applyAlignment="1">
      <alignment horizontal="left" wrapText="1"/>
    </xf>
    <xf numFmtId="0" fontId="2" fillId="0" borderId="3"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164" fontId="0" fillId="0" borderId="5" xfId="0" applyNumberFormat="1" applyFont="1" applyFill="1" applyBorder="1" applyAlignment="1">
      <alignment vertical="top" wrapText="1"/>
    </xf>
    <xf numFmtId="0" fontId="0" fillId="0" borderId="6" xfId="0" applyFont="1" applyFill="1" applyBorder="1" applyAlignment="1">
      <alignment vertical="top" wrapText="1"/>
    </xf>
    <xf numFmtId="164" fontId="5" fillId="0" borderId="5" xfId="0" applyNumberFormat="1" applyFont="1" applyFill="1" applyBorder="1" applyAlignment="1">
      <alignment vertical="top" wrapText="1"/>
    </xf>
    <xf numFmtId="0" fontId="6" fillId="0" borderId="6" xfId="0" applyFont="1" applyFill="1" applyBorder="1" applyAlignment="1">
      <alignment horizontal="left" vertical="top" wrapText="1"/>
    </xf>
    <xf numFmtId="0" fontId="0" fillId="0" borderId="6" xfId="0" applyFont="1" applyFill="1" applyBorder="1" applyAlignment="1">
      <alignment horizontal="left" vertical="top" wrapText="1"/>
    </xf>
    <xf numFmtId="164" fontId="0" fillId="0" borderId="7" xfId="0" applyNumberFormat="1" applyFont="1" applyFill="1" applyBorder="1" applyAlignment="1">
      <alignment vertical="top" wrapText="1"/>
    </xf>
    <xf numFmtId="49" fontId="0" fillId="0" borderId="8" xfId="0" applyNumberFormat="1" applyFont="1" applyFill="1" applyBorder="1" applyAlignment="1">
      <alignment horizontal="left" vertical="top" wrapText="1"/>
    </xf>
    <xf numFmtId="0" fontId="0" fillId="0" borderId="8" xfId="0" applyFont="1" applyFill="1" applyBorder="1" applyAlignment="1">
      <alignment vertical="top" wrapText="1"/>
    </xf>
    <xf numFmtId="0" fontId="5" fillId="0" borderId="6" xfId="0" applyFont="1" applyFill="1" applyBorder="1" applyAlignment="1">
      <alignment vertical="top" wrapText="1"/>
    </xf>
    <xf numFmtId="0" fontId="7" fillId="0" borderId="6"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Border="1" applyAlignment="1">
      <alignment vertical="center" wrapText="1"/>
    </xf>
    <xf numFmtId="164" fontId="6" fillId="0" borderId="5"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8" xfId="0" applyFont="1" applyFill="1" applyBorder="1" applyAlignment="1">
      <alignment vertical="top" wrapText="1"/>
    </xf>
    <xf numFmtId="0" fontId="4" fillId="0" borderId="8" xfId="0" applyFont="1" applyFill="1" applyBorder="1" applyAlignment="1">
      <alignment horizontal="left" vertical="top" wrapText="1"/>
    </xf>
    <xf numFmtId="0" fontId="4" fillId="0" borderId="9"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3976-9D91-1F43-809A-8E52E11BF53F}">
  <sheetPr>
    <pageSetUpPr fitToPage="1"/>
  </sheetPr>
  <dimension ref="A1:J144"/>
  <sheetViews>
    <sheetView tabSelected="1" zoomScaleNormal="100" workbookViewId="0">
      <pane xSplit="1" ySplit="1" topLeftCell="B2" activePane="bottomRight" state="frozenSplit"/>
      <selection pane="topRight" activeCell="F1" sqref="F1"/>
      <selection pane="bottomLeft" activeCell="A2" sqref="A2"/>
      <selection pane="bottomRight" activeCell="K3" sqref="K3"/>
    </sheetView>
  </sheetViews>
  <sheetFormatPr baseColWidth="10" defaultColWidth="8.83203125" defaultRowHeight="15" x14ac:dyDescent="0.2"/>
  <cols>
    <col min="1" max="1" width="10.83203125" style="7" hidden="1" customWidth="1"/>
    <col min="2" max="2" width="15.83203125" style="3" customWidth="1"/>
    <col min="3" max="3" width="15.83203125" style="7" customWidth="1"/>
    <col min="4" max="5" width="30.83203125" customWidth="1"/>
    <col min="6" max="6" width="75.83203125" style="6" customWidth="1"/>
    <col min="7" max="7" width="30.83203125" style="6" customWidth="1"/>
    <col min="8" max="8" width="30.83203125" style="6" hidden="1" customWidth="1"/>
    <col min="9" max="9" width="35.83203125" style="6" hidden="1" customWidth="1"/>
    <col min="10" max="10" width="30.83203125" style="6" hidden="1" customWidth="1"/>
    <col min="11" max="11" width="17" style="6" customWidth="1"/>
    <col min="12" max="16384" width="8.83203125" style="6"/>
  </cols>
  <sheetData>
    <row r="1" spans="1:10" s="8" customFormat="1" x14ac:dyDescent="0.2">
      <c r="A1" s="16" t="s">
        <v>149</v>
      </c>
      <c r="B1" s="28" t="s">
        <v>486</v>
      </c>
      <c r="C1" s="29" t="s">
        <v>341</v>
      </c>
      <c r="D1" s="30" t="s">
        <v>536</v>
      </c>
      <c r="E1" s="30" t="s">
        <v>537</v>
      </c>
      <c r="F1" s="31" t="s">
        <v>152</v>
      </c>
      <c r="G1" s="32" t="s">
        <v>538</v>
      </c>
      <c r="H1" s="15" t="s">
        <v>150</v>
      </c>
      <c r="I1" s="15" t="s">
        <v>259</v>
      </c>
      <c r="J1" s="15" t="s">
        <v>151</v>
      </c>
    </row>
    <row r="2" spans="1:10" s="1" customFormat="1" ht="60" x14ac:dyDescent="0.2">
      <c r="A2" s="21" t="s">
        <v>449</v>
      </c>
      <c r="B2" s="33">
        <v>43325.291666666664</v>
      </c>
      <c r="C2" s="5" t="s">
        <v>444</v>
      </c>
      <c r="D2" s="2" t="str">
        <f t="shared" ref="D2:D14" si="0">J2</f>
        <v>Breakfast</v>
      </c>
      <c r="E2" s="2" t="str">
        <f t="shared" ref="E2:E11" si="1">CONCATENATE("Speakers: ",I2)</f>
        <v>Speakers: N/A</v>
      </c>
      <c r="F2" s="45" t="s">
        <v>631</v>
      </c>
      <c r="G2" s="37" t="str">
        <f>H2</f>
        <v>Sponsored by NESCSO</v>
      </c>
      <c r="H2" s="20" t="s">
        <v>446</v>
      </c>
      <c r="I2" s="20" t="s">
        <v>442</v>
      </c>
      <c r="J2" s="20" t="s">
        <v>445</v>
      </c>
    </row>
    <row r="3" spans="1:10" s="1" customFormat="1" ht="105" x14ac:dyDescent="0.2">
      <c r="A3" s="18" t="s">
        <v>420</v>
      </c>
      <c r="B3" s="33">
        <v>43325.354166666664</v>
      </c>
      <c r="C3" s="5" t="s">
        <v>342</v>
      </c>
      <c r="D3" s="2" t="str">
        <f t="shared" si="0"/>
        <v>MMIS Cohort Meeting</v>
      </c>
      <c r="E3" s="2" t="str">
        <f t="shared" si="1"/>
        <v>Speakers: N/A</v>
      </c>
      <c r="F3" s="44" t="s">
        <v>418</v>
      </c>
      <c r="G3" s="34" t="str">
        <f t="shared" ref="G3:G8" si="2">CONCATENATE("Moderated by ",H3)</f>
        <v>Moderated by Eugene Gabriyelov, CMS</v>
      </c>
      <c r="H3" s="17" t="s">
        <v>21</v>
      </c>
      <c r="I3" s="20" t="s">
        <v>442</v>
      </c>
      <c r="J3" s="17" t="s">
        <v>409</v>
      </c>
    </row>
    <row r="4" spans="1:10" s="1" customFormat="1" ht="30" x14ac:dyDescent="0.2">
      <c r="A4" s="21" t="s">
        <v>422</v>
      </c>
      <c r="B4" s="33">
        <v>43325.354166666664</v>
      </c>
      <c r="C4" s="13" t="s">
        <v>533</v>
      </c>
      <c r="D4" s="2" t="str">
        <f t="shared" si="0"/>
        <v>PSTG Board Meeting</v>
      </c>
      <c r="E4" s="2" t="str">
        <f t="shared" si="1"/>
        <v>Speakers: N/A</v>
      </c>
      <c r="F4" s="4" t="s">
        <v>412</v>
      </c>
      <c r="G4" s="34" t="str">
        <f t="shared" si="2"/>
        <v>Moderated by Lorrie Scardino, Blue Tack Consulting</v>
      </c>
      <c r="H4" s="20" t="s">
        <v>88</v>
      </c>
      <c r="I4" s="20" t="s">
        <v>442</v>
      </c>
      <c r="J4" s="20" t="s">
        <v>411</v>
      </c>
    </row>
    <row r="5" spans="1:10" s="1" customFormat="1" ht="30" x14ac:dyDescent="0.2">
      <c r="A5" s="21" t="s">
        <v>421</v>
      </c>
      <c r="B5" s="33">
        <v>43325.354166666664</v>
      </c>
      <c r="C5" s="5" t="s">
        <v>343</v>
      </c>
      <c r="D5" s="2" t="str">
        <f t="shared" si="0"/>
        <v>S-TAG Meeting</v>
      </c>
      <c r="E5" s="2" t="str">
        <f t="shared" si="1"/>
        <v>Speakers: N/A</v>
      </c>
      <c r="F5" s="43" t="s">
        <v>489</v>
      </c>
      <c r="G5" s="34" t="str">
        <f t="shared" si="2"/>
        <v>Moderated by State S-TAG Co-Chairs</v>
      </c>
      <c r="H5" s="14" t="s">
        <v>539</v>
      </c>
      <c r="I5" s="20" t="s">
        <v>442</v>
      </c>
      <c r="J5" s="20" t="s">
        <v>410</v>
      </c>
    </row>
    <row r="6" spans="1:10" ht="30" x14ac:dyDescent="0.2">
      <c r="A6" s="21" t="s">
        <v>425</v>
      </c>
      <c r="B6" s="33">
        <v>43325.416666666664</v>
      </c>
      <c r="C6" s="5" t="s">
        <v>358</v>
      </c>
      <c r="D6" s="2" t="str">
        <f t="shared" si="0"/>
        <v>All Federal Meeting</v>
      </c>
      <c r="E6" s="2" t="str">
        <f t="shared" si="1"/>
        <v>Speakers: N/A</v>
      </c>
      <c r="F6" s="4" t="s">
        <v>417</v>
      </c>
      <c r="G6" s="34" t="str">
        <f t="shared" si="2"/>
        <v>Moderated by Julie Boughn, CMS</v>
      </c>
      <c r="H6" s="27" t="s">
        <v>228</v>
      </c>
      <c r="I6" s="20" t="s">
        <v>442</v>
      </c>
      <c r="J6" s="20" t="s">
        <v>416</v>
      </c>
    </row>
    <row r="7" spans="1:10" ht="105" x14ac:dyDescent="0.2">
      <c r="A7" s="21" t="s">
        <v>424</v>
      </c>
      <c r="B7" s="33">
        <v>43325.416666666664</v>
      </c>
      <c r="C7" s="5" t="s">
        <v>346</v>
      </c>
      <c r="D7" s="2" t="str">
        <f t="shared" si="0"/>
        <v>All Industry Meeting</v>
      </c>
      <c r="E7" s="2" t="str">
        <f t="shared" si="1"/>
        <v>Speakers: N/A</v>
      </c>
      <c r="F7" s="4" t="s">
        <v>415</v>
      </c>
      <c r="G7" s="34" t="str">
        <f t="shared" si="2"/>
        <v>Moderated by PSTG Board Members</v>
      </c>
      <c r="H7" s="20" t="s">
        <v>441</v>
      </c>
      <c r="I7" s="20" t="s">
        <v>442</v>
      </c>
      <c r="J7" s="20" t="s">
        <v>414</v>
      </c>
    </row>
    <row r="8" spans="1:10" s="1" customFormat="1" ht="45" x14ac:dyDescent="0.2">
      <c r="A8" s="21" t="s">
        <v>423</v>
      </c>
      <c r="B8" s="33">
        <v>43325.416666666664</v>
      </c>
      <c r="C8" s="5" t="s">
        <v>356</v>
      </c>
      <c r="D8" s="2" t="str">
        <f t="shared" si="0"/>
        <v>All State Meeting</v>
      </c>
      <c r="E8" s="2" t="str">
        <f t="shared" si="1"/>
        <v>Speakers: N/A</v>
      </c>
      <c r="F8" s="4" t="s">
        <v>419</v>
      </c>
      <c r="G8" s="34" t="str">
        <f t="shared" si="2"/>
        <v>Moderated by State S-TAG Representatives</v>
      </c>
      <c r="H8" s="14" t="s">
        <v>490</v>
      </c>
      <c r="I8" s="20" t="s">
        <v>442</v>
      </c>
      <c r="J8" s="20" t="s">
        <v>413</v>
      </c>
    </row>
    <row r="9" spans="1:10" s="1" customFormat="1" ht="105" x14ac:dyDescent="0.2">
      <c r="A9" s="21" t="s">
        <v>450</v>
      </c>
      <c r="B9" s="33">
        <v>43325.5</v>
      </c>
      <c r="C9" s="5" t="s">
        <v>444</v>
      </c>
      <c r="D9" s="2" t="str">
        <f t="shared" si="0"/>
        <v>Lunch</v>
      </c>
      <c r="E9" s="2" t="str">
        <f t="shared" si="1"/>
        <v>Speakers: N/A</v>
      </c>
      <c r="F9" s="45" t="s">
        <v>523</v>
      </c>
      <c r="G9" s="37" t="str">
        <f>H9</f>
        <v>Sponsored by Cognosante</v>
      </c>
      <c r="H9" s="20" t="s">
        <v>448</v>
      </c>
      <c r="I9" s="20" t="s">
        <v>442</v>
      </c>
      <c r="J9" s="20" t="s">
        <v>447</v>
      </c>
    </row>
    <row r="10" spans="1:10" s="1" customFormat="1" ht="30" x14ac:dyDescent="0.2">
      <c r="A10" s="21" t="s">
        <v>434</v>
      </c>
      <c r="B10" s="33">
        <v>43325.541666666664</v>
      </c>
      <c r="C10" s="5" t="s">
        <v>345</v>
      </c>
      <c r="D10" s="2" t="str">
        <f t="shared" si="0"/>
        <v>MESC Planning Committee Welome to MESC 2018</v>
      </c>
      <c r="E10" s="2" t="str">
        <f t="shared" si="1"/>
        <v>Speakers: Elena Nicolella, NESCSO</v>
      </c>
      <c r="F10" s="43" t="s">
        <v>491</v>
      </c>
      <c r="G10" s="34" t="str">
        <f>CONCATENATE("Moderated by ",H10)</f>
        <v>Moderated by N/A</v>
      </c>
      <c r="H10" s="20" t="s">
        <v>442</v>
      </c>
      <c r="I10" s="20" t="s">
        <v>443</v>
      </c>
      <c r="J10" s="20" t="s">
        <v>426</v>
      </c>
    </row>
    <row r="11" spans="1:10" s="1" customFormat="1" ht="90" x14ac:dyDescent="0.2">
      <c r="A11" s="21" t="s">
        <v>435</v>
      </c>
      <c r="B11" s="33">
        <v>43325.548611111109</v>
      </c>
      <c r="C11" s="5" t="s">
        <v>345</v>
      </c>
      <c r="D11" s="2" t="str">
        <f t="shared" si="0"/>
        <v>State of Oregon Welcome</v>
      </c>
      <c r="E11" s="9" t="str">
        <f t="shared" si="1"/>
        <v>Speakers: Susan Otter, Director of Health Information Technology, Oregon Health Authority;
Kristin Duus, Chief Information Officer, Oregon Department of Human Services &amp; Oregon Health Authority</v>
      </c>
      <c r="F11" s="4" t="s">
        <v>428</v>
      </c>
      <c r="G11" s="34" t="str">
        <f>CONCATENATE("Moderated by ",H11)</f>
        <v>Moderated by N/A</v>
      </c>
      <c r="H11" s="20" t="s">
        <v>442</v>
      </c>
      <c r="I11" s="27" t="s">
        <v>629</v>
      </c>
      <c r="J11" s="20" t="s">
        <v>427</v>
      </c>
    </row>
    <row r="12" spans="1:10" s="1" customFormat="1" ht="60" x14ac:dyDescent="0.2">
      <c r="A12" s="21" t="s">
        <v>436</v>
      </c>
      <c r="B12" s="33">
        <v>43325.5625</v>
      </c>
      <c r="C12" s="5" t="s">
        <v>345</v>
      </c>
      <c r="D12" s="2" t="str">
        <f t="shared" si="0"/>
        <v>Opening Address</v>
      </c>
      <c r="E12" s="9" t="str">
        <f>CONCATENATE("Speaker: ",I12)</f>
        <v>Speaker: Jeremy Vandehey, Director, Health Policy &amp; Analytics Administration, Oregon Health Authority</v>
      </c>
      <c r="F12" s="10" t="s">
        <v>622</v>
      </c>
      <c r="G12" s="34" t="str">
        <f>CONCATENATE("Moderated by ",H12)</f>
        <v>Moderated by N/A</v>
      </c>
      <c r="H12" s="20" t="s">
        <v>442</v>
      </c>
      <c r="I12" s="27" t="s">
        <v>630</v>
      </c>
      <c r="J12" s="20" t="s">
        <v>429</v>
      </c>
    </row>
    <row r="13" spans="1:10" s="1" customFormat="1" ht="30" x14ac:dyDescent="0.2">
      <c r="A13" s="21" t="s">
        <v>437</v>
      </c>
      <c r="B13" s="33">
        <v>43325.583333333336</v>
      </c>
      <c r="C13" s="5" t="s">
        <v>345</v>
      </c>
      <c r="D13" s="2" t="str">
        <f t="shared" si="0"/>
        <v>CMS Welcome</v>
      </c>
      <c r="E13" s="2" t="str">
        <f t="shared" ref="E13:E44" si="3">CONCATENATE("Speakers: ",I13)</f>
        <v>Speakers: Julie Boughn, CMS</v>
      </c>
      <c r="F13" s="10" t="s">
        <v>618</v>
      </c>
      <c r="G13" s="34" t="str">
        <f>CONCATENATE("Moderated by ",H13)</f>
        <v>Moderated by N/A</v>
      </c>
      <c r="H13" s="20" t="s">
        <v>442</v>
      </c>
      <c r="I13" s="14" t="s">
        <v>228</v>
      </c>
      <c r="J13" s="20" t="s">
        <v>430</v>
      </c>
    </row>
    <row r="14" spans="1:10" ht="30" x14ac:dyDescent="0.2">
      <c r="A14" s="21" t="s">
        <v>463</v>
      </c>
      <c r="B14" s="33">
        <v>43325.604166666664</v>
      </c>
      <c r="C14" s="5" t="s">
        <v>461</v>
      </c>
      <c r="D14" s="2" t="str">
        <f t="shared" si="0"/>
        <v>Break</v>
      </c>
      <c r="E14" s="2" t="str">
        <f t="shared" si="3"/>
        <v>Speakers: N/A</v>
      </c>
      <c r="F14" s="43" t="s">
        <v>527</v>
      </c>
      <c r="G14" s="36" t="str">
        <f>H14</f>
        <v>Sponsored by Magellan Rx Management</v>
      </c>
      <c r="H14" s="20" t="s">
        <v>460</v>
      </c>
      <c r="I14" s="20" t="s">
        <v>442</v>
      </c>
      <c r="J14" s="20" t="s">
        <v>459</v>
      </c>
    </row>
    <row r="15" spans="1:10" ht="60" x14ac:dyDescent="0.2">
      <c r="A15" s="21" t="s">
        <v>438</v>
      </c>
      <c r="B15" s="33">
        <v>43325.614583333336</v>
      </c>
      <c r="C15" s="5" t="s">
        <v>345</v>
      </c>
      <c r="D15" s="2" t="str">
        <f>CONCATENATE("Plenary: ",J15)</f>
        <v>Plenary: Big Ideas!</v>
      </c>
      <c r="E15" s="9" t="str">
        <f t="shared" si="3"/>
        <v>Speakers: See the MESC app</v>
      </c>
      <c r="F15" s="10" t="s">
        <v>624</v>
      </c>
      <c r="G15" s="34" t="str">
        <f>CONCATENATE("Moderated by ",H15)</f>
        <v>Moderated by Sarah Miller, Audacious Inquiry</v>
      </c>
      <c r="H15" s="20" t="s">
        <v>232</v>
      </c>
      <c r="I15" s="27" t="s">
        <v>622</v>
      </c>
      <c r="J15" s="27" t="s">
        <v>431</v>
      </c>
    </row>
    <row r="16" spans="1:10" s="1" customFormat="1" ht="60" x14ac:dyDescent="0.2">
      <c r="A16" s="21" t="s">
        <v>464</v>
      </c>
      <c r="B16" s="33">
        <v>43325.666666666664</v>
      </c>
      <c r="C16" s="5" t="s">
        <v>461</v>
      </c>
      <c r="D16" s="2" t="str">
        <f>J16</f>
        <v>Break</v>
      </c>
      <c r="E16" s="2" t="str">
        <f t="shared" si="3"/>
        <v>Speakers: N/A</v>
      </c>
      <c r="F16" s="43" t="s">
        <v>528</v>
      </c>
      <c r="G16" s="36" t="str">
        <f>H16</f>
        <v>Sponsored by Magellan Rx Management</v>
      </c>
      <c r="H16" s="20" t="s">
        <v>460</v>
      </c>
      <c r="I16" s="20" t="s">
        <v>442</v>
      </c>
      <c r="J16" s="20" t="s">
        <v>459</v>
      </c>
    </row>
    <row r="17" spans="1:10" s="1" customFormat="1" ht="75" x14ac:dyDescent="0.2">
      <c r="A17" s="21" t="s">
        <v>439</v>
      </c>
      <c r="B17" s="33">
        <v>43325.677083333336</v>
      </c>
      <c r="C17" s="5" t="s">
        <v>345</v>
      </c>
      <c r="D17" s="2" t="str">
        <f>J17</f>
        <v>Opening Keynote: Cathy O'Neil</v>
      </c>
      <c r="E17" s="2" t="str">
        <f t="shared" si="3"/>
        <v>Speakers: Cathy O'Neil</v>
      </c>
      <c r="F17" s="43" t="s">
        <v>601</v>
      </c>
      <c r="G17" s="34" t="str">
        <f>CONCATENATE("Moderated by ",H17)</f>
        <v>Moderated by N/A</v>
      </c>
      <c r="H17" s="20" t="s">
        <v>442</v>
      </c>
      <c r="I17" s="20" t="s">
        <v>529</v>
      </c>
      <c r="J17" s="20" t="s">
        <v>530</v>
      </c>
    </row>
    <row r="18" spans="1:10" s="1" customFormat="1" ht="90" x14ac:dyDescent="0.2">
      <c r="A18" s="21" t="s">
        <v>440</v>
      </c>
      <c r="B18" s="33">
        <v>43325.729166666664</v>
      </c>
      <c r="C18" s="5" t="s">
        <v>432</v>
      </c>
      <c r="D18" s="2" t="str">
        <f>J18</f>
        <v>MESC 2018 Opening Reception</v>
      </c>
      <c r="E18" s="2" t="str">
        <f t="shared" si="3"/>
        <v>Speakers: N/A</v>
      </c>
      <c r="F18" s="43" t="s">
        <v>526</v>
      </c>
      <c r="G18" s="34" t="str">
        <f>CONCATENATE("Moderated by ",H18)</f>
        <v>Moderated by N/A</v>
      </c>
      <c r="H18" s="20" t="s">
        <v>442</v>
      </c>
      <c r="I18" s="20" t="s">
        <v>442</v>
      </c>
      <c r="J18" s="20" t="s">
        <v>433</v>
      </c>
    </row>
    <row r="19" spans="1:10" s="1" customFormat="1" ht="60" x14ac:dyDescent="0.2">
      <c r="A19" s="21" t="s">
        <v>451</v>
      </c>
      <c r="B19" s="33">
        <v>43326.291666666664</v>
      </c>
      <c r="C19" s="5" t="s">
        <v>432</v>
      </c>
      <c r="D19" s="2" t="str">
        <f>J19</f>
        <v>Breakfast</v>
      </c>
      <c r="E19" s="2" t="str">
        <f t="shared" si="3"/>
        <v>Speakers: N/A</v>
      </c>
      <c r="F19" s="43" t="s">
        <v>517</v>
      </c>
      <c r="G19" s="37" t="str">
        <f>H19</f>
        <v>Sponsored by NESCSO</v>
      </c>
      <c r="H19" s="20" t="s">
        <v>446</v>
      </c>
      <c r="I19" s="20" t="s">
        <v>442</v>
      </c>
      <c r="J19" s="20" t="s">
        <v>445</v>
      </c>
    </row>
    <row r="20" spans="1:10" ht="120" x14ac:dyDescent="0.2">
      <c r="A20" s="18" t="s">
        <v>161</v>
      </c>
      <c r="B20" s="33">
        <v>43326.333333333336</v>
      </c>
      <c r="C20" s="5" t="s">
        <v>358</v>
      </c>
      <c r="D20" s="2" t="str">
        <f>CONCATENATE(A20,": ",J20)</f>
        <v>2-02: TED - Michigan’s TPL Solution</v>
      </c>
      <c r="E20" s="2" t="str">
        <f t="shared" si="3"/>
        <v>Speakers: Timothy Hollosy, Kunz, Leigh and Associates; 
Kaci Powers, Michigan</v>
      </c>
      <c r="F20" s="2" t="s">
        <v>562</v>
      </c>
      <c r="G20" s="34" t="str">
        <f>CONCATENATE("Moderated by ",H20)</f>
        <v>Moderated by Amanda Goerge, Michigan</v>
      </c>
      <c r="H20" s="17" t="s">
        <v>250</v>
      </c>
      <c r="I20" s="17" t="s">
        <v>274</v>
      </c>
      <c r="J20" s="17" t="s">
        <v>64</v>
      </c>
    </row>
    <row r="21" spans="1:10" ht="210" x14ac:dyDescent="0.2">
      <c r="A21" s="18" t="s">
        <v>168</v>
      </c>
      <c r="B21" s="33">
        <v>43326.333333333336</v>
      </c>
      <c r="C21" s="5" t="s">
        <v>357</v>
      </c>
      <c r="D21" s="2" t="str">
        <f>CONCATENATE(A21,": ",J21)</f>
        <v>3-01: Provider Module Innovation through Collaboration and Leverage</v>
      </c>
      <c r="E21" s="2" t="str">
        <f t="shared" si="3"/>
        <v>Speakers: Steven A. Smith, Tennessee; 
Saravanan “Sean” Regunath, CAQH; 
Shellie McCann, Montana; 
Tim Peterson, Montana</v>
      </c>
      <c r="F21" s="2" t="s">
        <v>565</v>
      </c>
      <c r="G21" s="34" t="str">
        <f>CONCATENATE("Moderated by ",H21)</f>
        <v>Moderated by Jeff Jacobs, DXC Technology</v>
      </c>
      <c r="H21" s="17" t="s">
        <v>92</v>
      </c>
      <c r="I21" s="17" t="s">
        <v>280</v>
      </c>
      <c r="J21" s="17" t="s">
        <v>93</v>
      </c>
    </row>
    <row r="22" spans="1:10" s="1" customFormat="1" ht="195" x14ac:dyDescent="0.2">
      <c r="A22" s="18" t="s">
        <v>214</v>
      </c>
      <c r="B22" s="33">
        <v>43326.333333333336</v>
      </c>
      <c r="C22" s="5" t="s">
        <v>359</v>
      </c>
      <c r="D22" s="2" t="str">
        <f>CONCATENATE(A22,": ",J22)</f>
        <v xml:space="preserve">6-01: Machine Learning for Medicaid Payers and Providers </v>
      </c>
      <c r="E22" s="2" t="str">
        <f t="shared" si="3"/>
        <v>Speakers: Dr. Prasad Saripalli, Edifecs</v>
      </c>
      <c r="F22" s="2" t="s">
        <v>617</v>
      </c>
      <c r="G22" s="34" t="str">
        <f>CONCATENATE("Moderated by ",H22)</f>
        <v>Moderated by Barbara Selter, MAXIMUS</v>
      </c>
      <c r="H22" s="17" t="s">
        <v>58</v>
      </c>
      <c r="I22" s="17" t="s">
        <v>142</v>
      </c>
      <c r="J22" s="17" t="s">
        <v>141</v>
      </c>
    </row>
    <row r="23" spans="1:10" s="1" customFormat="1" ht="105" x14ac:dyDescent="0.2">
      <c r="A23" s="18" t="s">
        <v>199</v>
      </c>
      <c r="B23" s="33">
        <v>43326.333333333336</v>
      </c>
      <c r="C23" s="5" t="s">
        <v>346</v>
      </c>
      <c r="D23" s="2" t="str">
        <f>CONCATENATE(A23,": ",J23)</f>
        <v>CMS-04: T-MSIS Data Quality - Moving Forward</v>
      </c>
      <c r="E23" s="2" t="str">
        <f t="shared" si="3"/>
        <v>Speakers: Barbara Richards, CMS; 
Cathy Benoit, CMS; 
Brian Johnson, Mathematica Policy Research</v>
      </c>
      <c r="F23" s="44" t="s">
        <v>585</v>
      </c>
      <c r="G23" s="34" t="str">
        <f>CONCATENATE("Moderated by ",H23)</f>
        <v>Moderated by Barbara Richards, CMS</v>
      </c>
      <c r="H23" s="17" t="s">
        <v>233</v>
      </c>
      <c r="I23" s="17" t="s">
        <v>307</v>
      </c>
      <c r="J23" s="17" t="s">
        <v>240</v>
      </c>
    </row>
    <row r="24" spans="1:10" s="1" customFormat="1" ht="120" x14ac:dyDescent="0.2">
      <c r="A24" s="21" t="s">
        <v>322</v>
      </c>
      <c r="B24" s="33">
        <v>43326.333333333336</v>
      </c>
      <c r="C24" s="5" t="s">
        <v>343</v>
      </c>
      <c r="D24" s="2" t="str">
        <f>J24</f>
        <v>COTS Single Solution for Premium Payment, Incentives, Fees and Compliance</v>
      </c>
      <c r="E24" s="2" t="str">
        <f t="shared" si="3"/>
        <v>Speakers: Jay Belschner, Managing Partner, Certifi
Michael Whittington, Managing Partner, Certifi 
Joshua Swenson, Director of Operations, Certifi
Dan Diman, Vice President -  Technology, Certifi</v>
      </c>
      <c r="F24" s="4" t="s">
        <v>365</v>
      </c>
      <c r="G24" s="37" t="str">
        <f>H24</f>
        <v>Presented by Certifi</v>
      </c>
      <c r="H24" s="26" t="s">
        <v>367</v>
      </c>
      <c r="I24" s="20" t="s">
        <v>366</v>
      </c>
      <c r="J24" s="26" t="s">
        <v>364</v>
      </c>
    </row>
    <row r="25" spans="1:10" s="1" customFormat="1" ht="135" x14ac:dyDescent="0.2">
      <c r="A25" s="18" t="s">
        <v>205</v>
      </c>
      <c r="B25" s="33">
        <v>43326.333333333336</v>
      </c>
      <c r="C25" s="5" t="s">
        <v>356</v>
      </c>
      <c r="D25" s="2" t="str">
        <f>CONCATENATE(A25,": ",J25)</f>
        <v>NMEH-1: Moving MITA Forward - Help NMEH Change MITA</v>
      </c>
      <c r="E25" s="2" t="str">
        <f t="shared" si="3"/>
        <v>Speakers: Jeff Strand, DXC Technology, NMEH MITA Co-Chair; 
Sean Mahoney, MITRE, MITA Governance Board Chair</v>
      </c>
      <c r="F25" s="44" t="s">
        <v>598</v>
      </c>
      <c r="G25" s="34" t="str">
        <f>CONCATENATE("Moderated by ",H25)</f>
        <v>Moderated by Jeff Strand, DXC Technology, NMEH MITA Co-Chair</v>
      </c>
      <c r="H25" s="17" t="s">
        <v>219</v>
      </c>
      <c r="I25" s="23" t="s">
        <v>525</v>
      </c>
      <c r="J25" s="17" t="s">
        <v>218</v>
      </c>
    </row>
    <row r="26" spans="1:10" ht="165" x14ac:dyDescent="0.2">
      <c r="A26" s="21" t="s">
        <v>321</v>
      </c>
      <c r="B26" s="33">
        <v>43326.333333333336</v>
      </c>
      <c r="C26" s="5" t="s">
        <v>342</v>
      </c>
      <c r="D26" s="2" t="str">
        <f>J26</f>
        <v xml:space="preserve">Payer Use Cases Enabled through Clinical Data – Supporting MCOs in the move to Value Based Care </v>
      </c>
      <c r="E26" s="2" t="str">
        <f t="shared" si="3"/>
        <v xml:space="preserve">Speakers: Kim Whitley,Vice President and Chief Operating Officer, Samaritan Health Plans 
Michelle Crawford, Director of Data Strategy and Operations, Samaritan Health Plans 
Mike Blythe, Director of Sales for Commercial, Advantage,  Samaritan Health Plans </v>
      </c>
      <c r="F26" s="43" t="s">
        <v>592</v>
      </c>
      <c r="G26" s="34" t="str">
        <f>CONCATENATE("Moderated by ",H26)</f>
        <v>Moderated by Lynda Rowe, Senior Advisor, Value-based Markets, InterSystems</v>
      </c>
      <c r="H26" s="24" t="s">
        <v>495</v>
      </c>
      <c r="I26" s="14" t="s">
        <v>496</v>
      </c>
      <c r="J26" s="24" t="s">
        <v>494</v>
      </c>
    </row>
    <row r="27" spans="1:10" ht="30" x14ac:dyDescent="0.2">
      <c r="A27" s="21" t="s">
        <v>465</v>
      </c>
      <c r="B27" s="33">
        <v>43326.375</v>
      </c>
      <c r="C27" s="5" t="s">
        <v>432</v>
      </c>
      <c r="D27" s="2" t="str">
        <f>J27</f>
        <v>Break</v>
      </c>
      <c r="E27" s="2" t="str">
        <f t="shared" si="3"/>
        <v>Speakers: N/A</v>
      </c>
      <c r="F27" s="43" t="s">
        <v>510</v>
      </c>
      <c r="G27" s="36" t="str">
        <f>H27</f>
        <v>Sponsored by NESCSO</v>
      </c>
      <c r="H27" s="20" t="s">
        <v>446</v>
      </c>
      <c r="I27" s="20" t="s">
        <v>442</v>
      </c>
      <c r="J27" s="20" t="s">
        <v>459</v>
      </c>
    </row>
    <row r="28" spans="1:10" s="1" customFormat="1" ht="165" x14ac:dyDescent="0.2">
      <c r="A28" s="18" t="s">
        <v>153</v>
      </c>
      <c r="B28" s="33">
        <v>43326.385416666664</v>
      </c>
      <c r="C28" s="5" t="s">
        <v>357</v>
      </c>
      <c r="D28" s="2" t="str">
        <f>CONCATENATE(A28,": ",J28)</f>
        <v>1-01: Strategic Planning for Successful Modular MISS Implementation</v>
      </c>
      <c r="E28" s="2" t="str">
        <f t="shared" si="3"/>
        <v>Speakers: Sam Moore, Pennsylvania; 
Dory McGuire, Pennsylvania; 
Dan Sorge, Pennsylvania; 
Phil Tarquino, Pennsylvania</v>
      </c>
      <c r="F28" s="2" t="s">
        <v>559</v>
      </c>
      <c r="G28" s="34" t="str">
        <f t="shared" ref="G28:G33" si="4">CONCATENATE("Moderated by ",H28)</f>
        <v>Moderated by Rick Zelznak, North Highland</v>
      </c>
      <c r="H28" s="17" t="s">
        <v>91</v>
      </c>
      <c r="I28" s="17" t="s">
        <v>260</v>
      </c>
      <c r="J28" s="17" t="s">
        <v>545</v>
      </c>
    </row>
    <row r="29" spans="1:10" s="1" customFormat="1" ht="180" x14ac:dyDescent="0.2">
      <c r="A29" s="18" t="s">
        <v>210</v>
      </c>
      <c r="B29" s="33">
        <v>43326.385416666664</v>
      </c>
      <c r="C29" s="5" t="s">
        <v>356</v>
      </c>
      <c r="D29" s="2" t="str">
        <f>CONCATENATE(A29,": ",J29)</f>
        <v>2-09: Enhancing Medicaid Systems Functionality to Meet Third Party Liability (TPL) Business Needs</v>
      </c>
      <c r="E29" s="2" t="str">
        <f t="shared" si="3"/>
        <v>Speakers: Patrick A. Tighe, Ohio; 
David Greco, Massachusetts; 
Geneva Finn, Minnesota; 
Amanda Goerge, Michigan; 
Brian Fitzgerald, California; 
Kathleen Melanson, UMass Center for Health Care Financing</v>
      </c>
      <c r="F29" s="2" t="s">
        <v>564</v>
      </c>
      <c r="G29" s="34" t="str">
        <f t="shared" si="4"/>
        <v>Moderated by Jen Hartman, UMass Center for Health Care Financing</v>
      </c>
      <c r="H29" s="17" t="s">
        <v>129</v>
      </c>
      <c r="I29" s="17" t="s">
        <v>279</v>
      </c>
      <c r="J29" s="17" t="s">
        <v>130</v>
      </c>
    </row>
    <row r="30" spans="1:10" s="1" customFormat="1" ht="135" x14ac:dyDescent="0.2">
      <c r="A30" s="18" t="s">
        <v>169</v>
      </c>
      <c r="B30" s="33">
        <v>43326.385416666664</v>
      </c>
      <c r="C30" s="5" t="s">
        <v>358</v>
      </c>
      <c r="D30" s="2" t="str">
        <f>CONCATENATE(A30,": ",J30)</f>
        <v xml:space="preserve">3-02: Strategic Planning and Collaboration By Counties and States </v>
      </c>
      <c r="E30" s="2" t="str">
        <f t="shared" si="3"/>
        <v>Speakers: Bill Snyder, South Dakota; 
Jessica Werder, Fairfax County, VA;
 Joe Pugh, Chesterfield County, VA; 
Juan Montanez, Health Management Associates</v>
      </c>
      <c r="F30" s="2" t="s">
        <v>566</v>
      </c>
      <c r="G30" s="34" t="str">
        <f t="shared" si="4"/>
        <v>Moderated by Carie Clements, Accenture</v>
      </c>
      <c r="H30" s="17" t="s">
        <v>82</v>
      </c>
      <c r="I30" s="17" t="s">
        <v>281</v>
      </c>
      <c r="J30" s="17" t="s">
        <v>83</v>
      </c>
    </row>
    <row r="31" spans="1:10" s="1" customFormat="1" ht="195" x14ac:dyDescent="0.2">
      <c r="A31" s="18" t="s">
        <v>179</v>
      </c>
      <c r="B31" s="33">
        <v>43326.385416666664</v>
      </c>
      <c r="C31" s="5" t="s">
        <v>359</v>
      </c>
      <c r="D31" s="2" t="str">
        <f>CONCATENATE(A31,": ",J31)</f>
        <v xml:space="preserve">4-03: Social Determinants of Health: Turning Your Data Insight Out  </v>
      </c>
      <c r="E31" s="2" t="str">
        <f t="shared" si="3"/>
        <v>Speakers: Christopher Bean, IBM Watson Health; 
Abha Keshava, IBM Watson Health; 
John Selig, The Lewin Group; 
Scott Dunn, Optum</v>
      </c>
      <c r="F31" s="2" t="s">
        <v>603</v>
      </c>
      <c r="G31" s="34" t="str">
        <f t="shared" si="4"/>
        <v>Moderated by John Selig, The Lewin Group</v>
      </c>
      <c r="H31" s="23" t="s">
        <v>506</v>
      </c>
      <c r="I31" s="17" t="s">
        <v>292</v>
      </c>
      <c r="J31" s="17" t="s">
        <v>553</v>
      </c>
    </row>
    <row r="32" spans="1:10" s="1" customFormat="1" ht="225" x14ac:dyDescent="0.2">
      <c r="A32" s="21" t="s">
        <v>323</v>
      </c>
      <c r="B32" s="33">
        <v>43326.385416666664</v>
      </c>
      <c r="C32" s="5" t="s">
        <v>343</v>
      </c>
      <c r="D32" s="2" t="str">
        <f>J32</f>
        <v>Cloud Platform Options for State Medicaid Enterprise Systems</v>
      </c>
      <c r="E32" s="2" t="str">
        <f t="shared" si="3"/>
        <v>Speakers: Rachael Wang, Senior Director, Enterprise Cloud Architects, Oracle 
Steve Zizzi, Chief Innovation Officer, CMA
John Harding, Vice President of Operations and Infrastructure, CNSI</v>
      </c>
      <c r="F32" s="4" t="s">
        <v>593</v>
      </c>
      <c r="G32" s="34" t="str">
        <f t="shared" si="4"/>
        <v>Moderated by Bob Nevins, Director of Health and Human Services Strategy, Oracle</v>
      </c>
      <c r="H32" s="26" t="s">
        <v>372</v>
      </c>
      <c r="I32" s="20" t="s">
        <v>373</v>
      </c>
      <c r="J32" s="26" t="s">
        <v>371</v>
      </c>
    </row>
    <row r="33" spans="1:10" s="1" customFormat="1" ht="60" x14ac:dyDescent="0.2">
      <c r="A33" s="18" t="s">
        <v>202</v>
      </c>
      <c r="B33" s="33">
        <v>43326.385416666664</v>
      </c>
      <c r="C33" s="5" t="s">
        <v>346</v>
      </c>
      <c r="D33" s="2" t="str">
        <f>CONCATENATE(A33,": ",J33)</f>
        <v>CMS-07: T-MSIS Data Quality - State Perspectives</v>
      </c>
      <c r="E33" s="2" t="str">
        <f t="shared" si="3"/>
        <v>Speakers: Cathy Benoit, CMS; 
Linda Gonzales, New Mexico; 
Debra Dixon, California; 
Hicham Bourjaili, Connecticut</v>
      </c>
      <c r="F33" s="44" t="s">
        <v>586</v>
      </c>
      <c r="G33" s="34" t="str">
        <f t="shared" si="4"/>
        <v>Moderated by Cathy Benoit, CMS</v>
      </c>
      <c r="H33" s="17" t="s">
        <v>229</v>
      </c>
      <c r="I33" s="23" t="s">
        <v>498</v>
      </c>
      <c r="J33" s="17" t="s">
        <v>243</v>
      </c>
    </row>
    <row r="34" spans="1:10" ht="180" x14ac:dyDescent="0.2">
      <c r="A34" s="21" t="s">
        <v>324</v>
      </c>
      <c r="B34" s="33">
        <v>43326.385416666664</v>
      </c>
      <c r="C34" s="5" t="s">
        <v>342</v>
      </c>
      <c r="D34" s="2" t="str">
        <f>J34</f>
        <v>Transforming Medicaid</v>
      </c>
      <c r="E34" s="2" t="str">
        <f t="shared" si="3"/>
        <v>Speakers: George T. Mathew, Chief Medical Officer, North America Healthcare Payer Services, DXC Technology 
Rikin Patel, Chief Technologist, Health &amp; Public Sector, DXC Technology</v>
      </c>
      <c r="F34" s="4" t="s">
        <v>386</v>
      </c>
      <c r="G34" s="37" t="str">
        <f>H34</f>
        <v>Presented by DXC Technology</v>
      </c>
      <c r="H34" s="26" t="s">
        <v>387</v>
      </c>
      <c r="I34" s="20" t="s">
        <v>388</v>
      </c>
      <c r="J34" s="26" t="s">
        <v>389</v>
      </c>
    </row>
    <row r="35" spans="1:10" ht="30" x14ac:dyDescent="0.2">
      <c r="A35" s="21" t="s">
        <v>466</v>
      </c>
      <c r="B35" s="33">
        <v>43326.427083333336</v>
      </c>
      <c r="C35" s="5" t="s">
        <v>432</v>
      </c>
      <c r="D35" s="2" t="str">
        <f>J35</f>
        <v>Break  - Visit the Exhibit Hall</v>
      </c>
      <c r="E35" s="2" t="str">
        <f t="shared" si="3"/>
        <v>Speakers: N/A</v>
      </c>
      <c r="F35" s="43" t="s">
        <v>510</v>
      </c>
      <c r="G35" s="36" t="str">
        <f>H35</f>
        <v>Sponsored by NESCSO</v>
      </c>
      <c r="H35" s="20" t="s">
        <v>446</v>
      </c>
      <c r="I35" s="20" t="s">
        <v>442</v>
      </c>
      <c r="J35" s="20" t="s">
        <v>462</v>
      </c>
    </row>
    <row r="36" spans="1:10" s="1" customFormat="1" ht="180" x14ac:dyDescent="0.2">
      <c r="A36" s="18" t="s">
        <v>104</v>
      </c>
      <c r="B36" s="33">
        <v>43326.458333333336</v>
      </c>
      <c r="C36" s="5" t="s">
        <v>357</v>
      </c>
      <c r="D36" s="2" t="str">
        <f>CONCATENATE(A36,": ",J36)</f>
        <v>1-11: What’s the (Re-)Use?  State and Vendor Perspectives on Modularity and the MITA Leverage Condition</v>
      </c>
      <c r="E36" s="2" t="str">
        <f t="shared" si="3"/>
        <v>Speakers: Carie Clements, Accenture; 
Ed Dolly, CMS; 
Mary Arcenas, New Jersey; 
Nicole Becnel, BerryDunn; 
Nicolle Field, BerryDunn</v>
      </c>
      <c r="F36" s="2" t="s">
        <v>107</v>
      </c>
      <c r="G36" s="34" t="str">
        <f>CONCATENATE("Moderated by ",H36)</f>
        <v>Moderated by Ed Daranyi, BerryDunn</v>
      </c>
      <c r="H36" s="17" t="s">
        <v>105</v>
      </c>
      <c r="I36" s="17" t="s">
        <v>272</v>
      </c>
      <c r="J36" s="17" t="s">
        <v>106</v>
      </c>
    </row>
    <row r="37" spans="1:10" s="1" customFormat="1" ht="150" x14ac:dyDescent="0.2">
      <c r="A37" s="18" t="s">
        <v>172</v>
      </c>
      <c r="B37" s="33">
        <v>43326.458333333336</v>
      </c>
      <c r="C37" s="5" t="s">
        <v>358</v>
      </c>
      <c r="D37" s="2" t="str">
        <f>CONCATENATE(A37,": ",J37)</f>
        <v>3-05: Multi-State Networking Groups - Making A Difference Through Collaboration</v>
      </c>
      <c r="E37" s="2" t="str">
        <f t="shared" si="3"/>
        <v>Speakers: Hugh Hale, Tennessee; 
Jason Stewart, Utah; 
Al Boulogne, Delaware; 
Sandie Ruybalid, Nevada; 
Terry Fisher-Johnson, Cognosante</v>
      </c>
      <c r="F37" s="2" t="s">
        <v>568</v>
      </c>
      <c r="G37" s="34" t="str">
        <f>CONCATENATE("Moderated by ",H37)</f>
        <v>Moderated by Heidi Fox, Florida</v>
      </c>
      <c r="H37" s="17" t="s">
        <v>254</v>
      </c>
      <c r="I37" s="17" t="s">
        <v>283</v>
      </c>
      <c r="J37" s="17" t="s">
        <v>39</v>
      </c>
    </row>
    <row r="38" spans="1:10" s="1" customFormat="1" ht="165" x14ac:dyDescent="0.2">
      <c r="A38" s="18" t="s">
        <v>209</v>
      </c>
      <c r="B38" s="33">
        <v>43326.458333333336</v>
      </c>
      <c r="C38" s="5" t="s">
        <v>359</v>
      </c>
      <c r="D38" s="2" t="str">
        <f>CONCATENATE(A38,": ",J38)</f>
        <v>6-02: Eligibility on the Blockchain - KYC and the Problem of Churning</v>
      </c>
      <c r="E38" s="2" t="str">
        <f t="shared" si="3"/>
        <v>Speakers: Didier Collins, PIKCIO Chain; 
Lisa Lee, Public Consulting Group; 
Dana Long, Public Consulting Group; 
Tomasz Kapusta, Public Consulting Group</v>
      </c>
      <c r="F38" s="2" t="s">
        <v>128</v>
      </c>
      <c r="G38" s="34" t="str">
        <f>CONCATENATE("Moderated by ",H38)</f>
        <v>Moderated by Dave Rice, Magellan</v>
      </c>
      <c r="H38" s="17" t="s">
        <v>126</v>
      </c>
      <c r="I38" s="17" t="s">
        <v>297</v>
      </c>
      <c r="J38" s="17" t="s">
        <v>127</v>
      </c>
    </row>
    <row r="39" spans="1:10" s="1" customFormat="1" ht="165" x14ac:dyDescent="0.2">
      <c r="A39" s="18" t="s">
        <v>203</v>
      </c>
      <c r="B39" s="33">
        <v>43326.458333333336</v>
      </c>
      <c r="C39" s="5" t="s">
        <v>346</v>
      </c>
      <c r="D39" s="2" t="str">
        <f>CONCATENATE(A39,": ",J39)</f>
        <v xml:space="preserve">CMS-08: Latest Update on the New Medicare Number and Card Mailing! </v>
      </c>
      <c r="E39" s="2" t="str">
        <f t="shared" si="3"/>
        <v>Speakers: Lois Serio, CMS</v>
      </c>
      <c r="F39" s="2" t="s">
        <v>611</v>
      </c>
      <c r="G39" s="34" t="str">
        <f>CONCATENATE("Moderated by ",H39)</f>
        <v>Moderated by N/A</v>
      </c>
      <c r="H39" s="17" t="s">
        <v>442</v>
      </c>
      <c r="I39" s="17" t="s">
        <v>46</v>
      </c>
      <c r="J39" s="17" t="s">
        <v>45</v>
      </c>
    </row>
    <row r="40" spans="1:10" s="1" customFormat="1" ht="135" x14ac:dyDescent="0.2">
      <c r="A40" s="18" t="s">
        <v>206</v>
      </c>
      <c r="B40" s="33">
        <v>43326.458333333336</v>
      </c>
      <c r="C40" s="5" t="s">
        <v>356</v>
      </c>
      <c r="D40" s="2" t="str">
        <f>CONCATENATE(A40,": ",J40)</f>
        <v xml:space="preserve">NMEH-2: Using MITA to Inform and Drive Strategy for Modular Replacement </v>
      </c>
      <c r="E40" s="2" t="str">
        <f t="shared" si="3"/>
        <v>Speakers: Diane Delisle, New Hampshire; 
Hector Rivera, Rhode Island; 
Michael Chowning, CSG Government Solutions; 
David Whitham, Massachuetts; 
Michael Karris, CSG Government Solutions</v>
      </c>
      <c r="F40" s="2" t="s">
        <v>79</v>
      </c>
      <c r="G40" s="34" t="str">
        <f>CONCATENATE("Moderated by ",H40)</f>
        <v>Moderated by Michael Collisi, CSG Government Solutions, NMEH MITA Co-Chair</v>
      </c>
      <c r="H40" s="17" t="s">
        <v>220</v>
      </c>
      <c r="I40" s="17" t="s">
        <v>264</v>
      </c>
      <c r="J40" s="17" t="s">
        <v>78</v>
      </c>
    </row>
    <row r="41" spans="1:10" ht="210" x14ac:dyDescent="0.2">
      <c r="A41" s="21" t="s">
        <v>326</v>
      </c>
      <c r="B41" s="33">
        <v>43326.458333333336</v>
      </c>
      <c r="C41" s="5" t="s">
        <v>343</v>
      </c>
      <c r="D41" s="2" t="str">
        <f>J41</f>
        <v>The Custom and COTS Alternative: Driving Modular Medicaid Solutions with a Modern Development Environment</v>
      </c>
      <c r="E41" s="2" t="str">
        <f t="shared" si="3"/>
        <v>Speakers: Tiffany Blair, Director, State and Local Government, Pegasystems
Carl Engel
Don Manzano</v>
      </c>
      <c r="F41" s="4" t="s">
        <v>361</v>
      </c>
      <c r="G41" s="37" t="str">
        <f>H41</f>
        <v>Presented by Pegasystems</v>
      </c>
      <c r="H41" s="26" t="s">
        <v>362</v>
      </c>
      <c r="I41" s="20" t="s">
        <v>363</v>
      </c>
      <c r="J41" s="26" t="s">
        <v>360</v>
      </c>
    </row>
    <row r="42" spans="1:10" ht="180" x14ac:dyDescent="0.2">
      <c r="A42" s="21" t="s">
        <v>325</v>
      </c>
      <c r="B42" s="33">
        <v>43326.458333333336</v>
      </c>
      <c r="C42" s="5" t="s">
        <v>342</v>
      </c>
      <c r="D42" s="2" t="str">
        <f>J42</f>
        <v>Transforming Medicaid Services in the Cloud</v>
      </c>
      <c r="E42" s="2" t="str">
        <f t="shared" si="3"/>
        <v>Speakers: Mike Yeganeh - Salesforce S&amp;L Senior Director, Solution Engineer 
Bojan Cubela - Salesforce State and Local Government Industries and HHS, Director and Go to Market Lead 
Customer Speaker - TBD</v>
      </c>
      <c r="F42" s="4" t="s">
        <v>375</v>
      </c>
      <c r="G42" s="37" t="str">
        <f>H42</f>
        <v>Presented by Salesforce</v>
      </c>
      <c r="H42" s="26" t="s">
        <v>390</v>
      </c>
      <c r="I42" s="20" t="s">
        <v>376</v>
      </c>
      <c r="J42" s="26" t="s">
        <v>374</v>
      </c>
    </row>
    <row r="43" spans="1:10" s="1" customFormat="1" ht="90" x14ac:dyDescent="0.2">
      <c r="A43" s="21" t="s">
        <v>452</v>
      </c>
      <c r="B43" s="33">
        <v>43326.5</v>
      </c>
      <c r="C43" s="5" t="s">
        <v>444</v>
      </c>
      <c r="D43" s="2" t="str">
        <f>J43</f>
        <v>Lunch</v>
      </c>
      <c r="E43" s="2" t="str">
        <f t="shared" si="3"/>
        <v>Speakers: N/A</v>
      </c>
      <c r="F43" s="43" t="s">
        <v>518</v>
      </c>
      <c r="G43" s="37" t="str">
        <f>H43</f>
        <v>Sponsored by DXC Technology</v>
      </c>
      <c r="H43" s="20" t="s">
        <v>457</v>
      </c>
      <c r="I43" s="20" t="s">
        <v>442</v>
      </c>
      <c r="J43" s="20" t="s">
        <v>447</v>
      </c>
    </row>
    <row r="44" spans="1:10" s="1" customFormat="1" ht="195" x14ac:dyDescent="0.2">
      <c r="A44" s="18" t="s">
        <v>166</v>
      </c>
      <c r="B44" s="33">
        <v>43326.541666666664</v>
      </c>
      <c r="C44" s="5" t="s">
        <v>358</v>
      </c>
      <c r="D44" s="2" t="str">
        <f>CONCATENATE(A44,": ",J44)</f>
        <v>2-07: Redesigning System Center Service Manager: The Creation of South Carolina’s Data-driven Medicaid Service Catalog</v>
      </c>
      <c r="E44" s="2" t="str">
        <f t="shared" si="3"/>
        <v>Speakers: James Clapper, South Carolina; 
Lance Hall, South Carolina; 
Conrad Shealy, South Carolina</v>
      </c>
      <c r="F44" s="2" t="s">
        <v>77</v>
      </c>
      <c r="G44" s="34" t="str">
        <f>CONCATENATE("Moderated by ",H44)</f>
        <v>Moderated by Kimberly Beckendorf, Deloitte Consulting LLP</v>
      </c>
      <c r="H44" s="17" t="s">
        <v>75</v>
      </c>
      <c r="I44" s="17" t="s">
        <v>277</v>
      </c>
      <c r="J44" s="17" t="s">
        <v>76</v>
      </c>
    </row>
    <row r="45" spans="1:10" s="1" customFormat="1" ht="225" x14ac:dyDescent="0.2">
      <c r="A45" s="18" t="s">
        <v>174</v>
      </c>
      <c r="B45" s="33">
        <v>43326.541666666664</v>
      </c>
      <c r="C45" s="5" t="s">
        <v>359</v>
      </c>
      <c r="D45" s="2" t="str">
        <f>CONCATENATE(A45,": ",J45)</f>
        <v>3-07: New York's Powerful All Payer Database - Transforming Health Care in the Empire State</v>
      </c>
      <c r="E45" s="9" t="str">
        <f t="shared" ref="E45:E76" si="5">CONCATENATE("Speakers: ",I45)</f>
        <v>Speakers: Josh Klemm, New York; 
Natalie Helbig, New York; 
Steve Johnson, The Lewin Group; 
Sachin Shah, Optum</v>
      </c>
      <c r="F45" s="2" t="s">
        <v>551</v>
      </c>
      <c r="G45" s="34" t="str">
        <f>CONCATENATE("Moderated by ",H45)</f>
        <v>Moderated by Scott Dunn, Optum</v>
      </c>
      <c r="H45" s="17" t="s">
        <v>8</v>
      </c>
      <c r="I45" s="17" t="s">
        <v>625</v>
      </c>
      <c r="J45" s="17" t="s">
        <v>9</v>
      </c>
    </row>
    <row r="46" spans="1:10" s="1" customFormat="1" ht="210" x14ac:dyDescent="0.2">
      <c r="A46" s="18" t="s">
        <v>212</v>
      </c>
      <c r="B46" s="33">
        <v>43326.541666666664</v>
      </c>
      <c r="C46" s="5" t="s">
        <v>357</v>
      </c>
      <c r="D46" s="2" t="str">
        <f>CONCATENATE(A46,": ",J46)</f>
        <v>4-07: Use Data and Machine Learning to Inform a Targeted Opioid Abuse/Misuse Reduction Strategy</v>
      </c>
      <c r="E46" s="2" t="str">
        <f t="shared" si="5"/>
        <v>Speakers: Jessica Knott, FEI Systems; 
Eric Widen, HBI Solutions</v>
      </c>
      <c r="F46" s="2" t="s">
        <v>604</v>
      </c>
      <c r="G46" s="34" t="str">
        <f>CONCATENATE("Moderated by ",H46)</f>
        <v>Moderated by Aaron Karjala, Cognosante</v>
      </c>
      <c r="H46" s="23" t="s">
        <v>507</v>
      </c>
      <c r="I46" s="17" t="s">
        <v>296</v>
      </c>
      <c r="J46" s="17" t="s">
        <v>138</v>
      </c>
    </row>
    <row r="47" spans="1:10" s="1" customFormat="1" ht="150" x14ac:dyDescent="0.2">
      <c r="A47" s="21" t="s">
        <v>328</v>
      </c>
      <c r="B47" s="33">
        <v>43326.541666666664</v>
      </c>
      <c r="C47" s="5" t="s">
        <v>342</v>
      </c>
      <c r="D47" s="2" t="str">
        <f>J47</f>
        <v>IBM Watson Health Modules and Innovations in the Medicaid Enterprise</v>
      </c>
      <c r="E47" s="2" t="str">
        <f t="shared" si="5"/>
        <v>Speakers: David Nelson VP Strategy, Marketing and Market Development, Government Health and Human Services; Abha Keshava, Offering Lead, Government Health and Human Services, Social Programs; Karen Rewalt, Offering Lead, Government Health and Human Services Cognitive solutions; Jan Gravesen, Distinguished Engineer, IBM California CTO</v>
      </c>
      <c r="F47" s="43" t="s">
        <v>612</v>
      </c>
      <c r="G47" s="37" t="str">
        <f>H47</f>
        <v>Presented by IBM Watson Health</v>
      </c>
      <c r="H47" s="14" t="s">
        <v>535</v>
      </c>
      <c r="I47" s="14" t="s">
        <v>543</v>
      </c>
      <c r="J47" s="14" t="s">
        <v>534</v>
      </c>
    </row>
    <row r="48" spans="1:10" s="1" customFormat="1" ht="210" x14ac:dyDescent="0.2">
      <c r="A48" s="18" t="s">
        <v>221</v>
      </c>
      <c r="B48" s="33">
        <v>43326.541666666664</v>
      </c>
      <c r="C48" s="5" t="s">
        <v>356</v>
      </c>
      <c r="D48" s="2" t="str">
        <f>CONCATENATE(A48,": ",J48)</f>
        <v>NMEH-3: Walk It Like You Plan It – A Flexible Approach for Enterprise Data Management Strategy</v>
      </c>
      <c r="E48" s="2" t="str">
        <f t="shared" si="5"/>
        <v>Speakers: Dwayne Carter, Blu Consulting; 
Debra Dixon, California, NMEH MITA Co-Chair; 
Ed Dolly, CMS; 
Zachary J. Rioux, BerryDunn; 
Cathie Ott, Washington</v>
      </c>
      <c r="F48" s="2" t="s">
        <v>599</v>
      </c>
      <c r="G48" s="34" t="str">
        <f>CONCATENATE("Moderated by ",H48)</f>
        <v>Moderated by Debra Dixon, California, NMEH MITA Co-Chair</v>
      </c>
      <c r="H48" s="17" t="s">
        <v>224</v>
      </c>
      <c r="I48" s="17" t="s">
        <v>316</v>
      </c>
      <c r="J48" s="17" t="s">
        <v>87</v>
      </c>
    </row>
    <row r="49" spans="1:10" s="1" customFormat="1" ht="210" x14ac:dyDescent="0.2">
      <c r="A49" s="21" t="s">
        <v>327</v>
      </c>
      <c r="B49" s="33">
        <v>43326.541666666664</v>
      </c>
      <c r="C49" s="5" t="s">
        <v>343</v>
      </c>
      <c r="D49" s="2" t="str">
        <f>J49</f>
        <v>See. Think. Act. A Guide for Turning Insights into Outcomes in Medicaid</v>
      </c>
      <c r="E49" s="2" t="str">
        <f t="shared" si="5"/>
        <v>Speakers: Chris Mirro- Managing Director – Accenture Public Service Health – North America
Joseph Fiorentino, Managing Director – Accenture Public Service Health</v>
      </c>
      <c r="F49" s="4" t="s">
        <v>395</v>
      </c>
      <c r="G49" s="37" t="str">
        <f>H49</f>
        <v>Presented by Accenture</v>
      </c>
      <c r="H49" s="26" t="s">
        <v>396</v>
      </c>
      <c r="I49" s="20" t="s">
        <v>397</v>
      </c>
      <c r="J49" s="26" t="s">
        <v>398</v>
      </c>
    </row>
    <row r="50" spans="1:10" s="1" customFormat="1" ht="30" x14ac:dyDescent="0.2">
      <c r="A50" s="21" t="s">
        <v>467</v>
      </c>
      <c r="B50" s="33">
        <v>43326.583333333336</v>
      </c>
      <c r="C50" s="5" t="s">
        <v>432</v>
      </c>
      <c r="D50" s="2" t="str">
        <f>J50</f>
        <v>Break</v>
      </c>
      <c r="E50" s="2" t="str">
        <f t="shared" si="5"/>
        <v>Speakers: N/A</v>
      </c>
      <c r="F50" s="43" t="s">
        <v>510</v>
      </c>
      <c r="G50" s="36" t="str">
        <f>H50</f>
        <v>Sponsored by NESCSO</v>
      </c>
      <c r="H50" s="20" t="s">
        <v>446</v>
      </c>
      <c r="I50" s="20" t="s">
        <v>442</v>
      </c>
      <c r="J50" s="20" t="s">
        <v>459</v>
      </c>
    </row>
    <row r="51" spans="1:10" s="1" customFormat="1" ht="165" x14ac:dyDescent="0.2">
      <c r="A51" s="18" t="s">
        <v>157</v>
      </c>
      <c r="B51" s="33">
        <v>43326.59375</v>
      </c>
      <c r="C51" s="5" t="s">
        <v>357</v>
      </c>
      <c r="D51" s="2" t="str">
        <f>CONCATENATE(A51,": ",J51)</f>
        <v>1-06: Crack the Code on Modularity: Best Practices for Process Re-Design and Change Management</v>
      </c>
      <c r="E51" s="2" t="str">
        <f t="shared" si="5"/>
        <v>Speakers: Jay Ludlam, North Carolina; 
Kristin Thorn, Accenture</v>
      </c>
      <c r="F51" s="2" t="s">
        <v>95</v>
      </c>
      <c r="G51" s="34" t="str">
        <f>CONCATENATE("Moderated by ",H51)</f>
        <v>Moderated by Jarred Clark, Cognosante</v>
      </c>
      <c r="H51" s="17" t="s">
        <v>247</v>
      </c>
      <c r="I51" s="17" t="s">
        <v>268</v>
      </c>
      <c r="J51" s="17" t="s">
        <v>94</v>
      </c>
    </row>
    <row r="52" spans="1:10" s="1" customFormat="1" ht="240" x14ac:dyDescent="0.2">
      <c r="A52" s="18" t="s">
        <v>165</v>
      </c>
      <c r="B52" s="33">
        <v>43326.59375</v>
      </c>
      <c r="C52" s="5" t="s">
        <v>356</v>
      </c>
      <c r="D52" s="2" t="str">
        <f>CONCATENATE(A52,": ",J52)</f>
        <v>2-06: Do You Know Your Providers – Screening and Credentialing Solutions</v>
      </c>
      <c r="E52" s="2" t="str">
        <f t="shared" si="5"/>
        <v>Speakers: Danielle Bean, Minnesota; 
Lynette Rhodes, Georgia Department of Community Health; 
Jeff Jacobs, DXC Technology; 
Michael Moore, Aperture</v>
      </c>
      <c r="F52" s="2" t="s">
        <v>602</v>
      </c>
      <c r="G52" s="34" t="str">
        <f>CONCATENATE("Moderated by ",H52)</f>
        <v>Moderated by Debra Dixon, California</v>
      </c>
      <c r="H52" s="17" t="s">
        <v>252</v>
      </c>
      <c r="I52" s="17" t="s">
        <v>276</v>
      </c>
      <c r="J52" s="17" t="s">
        <v>112</v>
      </c>
    </row>
    <row r="53" spans="1:10" s="1" customFormat="1" ht="165" x14ac:dyDescent="0.2">
      <c r="A53" s="18" t="s">
        <v>173</v>
      </c>
      <c r="B53" s="33">
        <v>43326.59375</v>
      </c>
      <c r="C53" s="5" t="s">
        <v>358</v>
      </c>
      <c r="D53" s="2" t="str">
        <f>CONCATENATE(A53,": ",J53)</f>
        <v>3-06: Securing the Building Blocks of Transformation &amp; Interoperability – APIs, Citizen Services, and Customer Experience</v>
      </c>
      <c r="E53" s="2" t="str">
        <f t="shared" si="5"/>
        <v>Speakers: Mary Lou Prevost, CA Technologies; 
Keith Athey, CA Technologies; 
Brian Baker, CA Technologies; 
David Bressler, CA Technologies</v>
      </c>
      <c r="F53" s="2" t="s">
        <v>569</v>
      </c>
      <c r="G53" s="34" t="str">
        <f>CONCATENATE("Moderated by ",H53)</f>
        <v>Moderated by Melissa Moorehead, MPHI</v>
      </c>
      <c r="H53" s="17" t="s">
        <v>100</v>
      </c>
      <c r="I53" s="17" t="s">
        <v>284</v>
      </c>
      <c r="J53" s="17" t="s">
        <v>101</v>
      </c>
    </row>
    <row r="54" spans="1:10" s="1" customFormat="1" ht="225" x14ac:dyDescent="0.2">
      <c r="A54" s="18" t="s">
        <v>193</v>
      </c>
      <c r="B54" s="33">
        <v>43326.59375</v>
      </c>
      <c r="C54" s="5" t="s">
        <v>359</v>
      </c>
      <c r="D54" s="2" t="str">
        <f>CONCATENATE(A54,": ",J54)</f>
        <v>6-07: Innovative Data-Driven Approach to Identifying Beneficiaries with Complex Care Needs and High Costs (BCNs)</v>
      </c>
      <c r="E54" s="2" t="str">
        <f t="shared" si="5"/>
        <v>Speakers: Cara Stepanczuk, Mathematica Policy Research; 
Carol Irvin, Mathematica Policy Research; 
Julia Baller, Mathematica Policy Research</v>
      </c>
      <c r="F54" s="2" t="s">
        <v>5</v>
      </c>
      <c r="G54" s="34" t="str">
        <f>CONCATENATE("Moderated by ",H54)</f>
        <v>Moderated by Kelly Gonzalez, Myers and Stauffer</v>
      </c>
      <c r="H54" s="17" t="s">
        <v>3</v>
      </c>
      <c r="I54" s="17" t="s">
        <v>319</v>
      </c>
      <c r="J54" s="17" t="s">
        <v>4</v>
      </c>
    </row>
    <row r="55" spans="1:10" s="1" customFormat="1" ht="120" x14ac:dyDescent="0.2">
      <c r="A55" s="18" t="s">
        <v>204</v>
      </c>
      <c r="B55" s="33">
        <v>43326.59375</v>
      </c>
      <c r="C55" s="5" t="s">
        <v>346</v>
      </c>
      <c r="D55" s="2" t="str">
        <f>CONCATENATE(A55,": ",J55)</f>
        <v>CMS-09: T-MSIS National Program Operation - The Next Chapter</v>
      </c>
      <c r="E55" s="2" t="str">
        <f t="shared" si="5"/>
        <v>Speakers: Loretta Schickner, CMS; 
Barbara Roth, CMS; 
Jeff Collier, CMS; 
Jane Kim, Nuna</v>
      </c>
      <c r="F55" s="2" t="s">
        <v>587</v>
      </c>
      <c r="G55" s="34" t="str">
        <f>CONCATENATE("Moderated by ",H55)</f>
        <v>Moderated by Loretta Schickner, CMS</v>
      </c>
      <c r="H55" s="17" t="s">
        <v>230</v>
      </c>
      <c r="I55" s="17" t="s">
        <v>310</v>
      </c>
      <c r="J55" s="17" t="s">
        <v>244</v>
      </c>
    </row>
    <row r="56" spans="1:10" s="1" customFormat="1" ht="30" x14ac:dyDescent="0.2">
      <c r="A56" s="21" t="s">
        <v>330</v>
      </c>
      <c r="B56" s="33">
        <v>43326.59375</v>
      </c>
      <c r="C56" s="5" t="s">
        <v>342</v>
      </c>
      <c r="D56" s="9" t="str">
        <f>J56</f>
        <v>Industry Sessions Presented by General Dynamics Information Technology</v>
      </c>
      <c r="E56" s="9" t="str">
        <f t="shared" si="5"/>
        <v>Speakers: See the MESC app</v>
      </c>
      <c r="F56" s="10" t="s">
        <v>622</v>
      </c>
      <c r="G56" s="49" t="str">
        <f>H56</f>
        <v>Presented by General Dynamics Information Technology</v>
      </c>
      <c r="H56" s="26" t="s">
        <v>627</v>
      </c>
      <c r="I56" s="20" t="s">
        <v>622</v>
      </c>
      <c r="J56" s="26" t="s">
        <v>628</v>
      </c>
    </row>
    <row r="57" spans="1:10" s="1" customFormat="1" ht="210" x14ac:dyDescent="0.2">
      <c r="A57" s="21" t="s">
        <v>329</v>
      </c>
      <c r="B57" s="33">
        <v>43326.59375</v>
      </c>
      <c r="C57" s="5" t="s">
        <v>343</v>
      </c>
      <c r="D57" s="2" t="str">
        <f>J57</f>
        <v>MMIS Modernization: A Strategy for Success!</v>
      </c>
      <c r="E57" s="2" t="str">
        <f t="shared" si="5"/>
        <v>Speakers: Kenneth M'Bale, CIO/CTO, Select Computing, Inc. 
Jeffrey Chant, Modernization Project Manager - MN DHS, Select Computing, Inc.</v>
      </c>
      <c r="F57" s="4" t="s">
        <v>378</v>
      </c>
      <c r="G57" s="37" t="str">
        <f>H57</f>
        <v>Presented by Select Computing, Inc.</v>
      </c>
      <c r="H57" s="26" t="s">
        <v>379</v>
      </c>
      <c r="I57" s="20" t="s">
        <v>380</v>
      </c>
      <c r="J57" s="26" t="s">
        <v>377</v>
      </c>
    </row>
    <row r="58" spans="1:10" s="1" customFormat="1" ht="30" x14ac:dyDescent="0.2">
      <c r="A58" s="21" t="s">
        <v>468</v>
      </c>
      <c r="B58" s="33">
        <v>43326.635416666664</v>
      </c>
      <c r="C58" s="5" t="s">
        <v>432</v>
      </c>
      <c r="D58" s="2" t="str">
        <f>J58</f>
        <v>Break  - Visit the Exhibit Hall</v>
      </c>
      <c r="E58" s="2" t="str">
        <f t="shared" si="5"/>
        <v>Speakers: N/A</v>
      </c>
      <c r="F58" s="43" t="s">
        <v>511</v>
      </c>
      <c r="G58" s="36" t="str">
        <f>H58</f>
        <v>Sponsored by NESCSO</v>
      </c>
      <c r="H58" s="20" t="s">
        <v>446</v>
      </c>
      <c r="I58" s="20" t="s">
        <v>442</v>
      </c>
      <c r="J58" s="20" t="s">
        <v>462</v>
      </c>
    </row>
    <row r="59" spans="1:10" s="1" customFormat="1" ht="180" x14ac:dyDescent="0.2">
      <c r="A59" s="18" t="s">
        <v>96</v>
      </c>
      <c r="B59" s="33">
        <v>43326.666666666664</v>
      </c>
      <c r="C59" s="5" t="s">
        <v>356</v>
      </c>
      <c r="D59" s="2" t="str">
        <f>CONCATENATE(A59,": ",J59)</f>
        <v>1-10: Sidestepping Chaos - Georgia's Approach to Planning for the Future Medicaid Enterprise</v>
      </c>
      <c r="E59" s="2" t="str">
        <f t="shared" si="5"/>
        <v>Speakers: Joseph Hood, Georgia Department of Community Health; 
Matt Jarrard, Georgia Department of Community Health; 
Steve Nichols, Georgia Technology Authority; 
Lorrie Scardino, Blue Tack Consulting; 
Nancy Bass, North Highland; 
Rick Zelznak, North Highland</v>
      </c>
      <c r="F59" s="2" t="s">
        <v>98</v>
      </c>
      <c r="G59" s="34" t="str">
        <f>CONCATENATE("Moderated by ",H59)</f>
        <v>Moderated by Lorrie Scardino, Blue Tack Consulting</v>
      </c>
      <c r="H59" s="17" t="s">
        <v>88</v>
      </c>
      <c r="I59" s="17" t="s">
        <v>271</v>
      </c>
      <c r="J59" s="17" t="s">
        <v>97</v>
      </c>
    </row>
    <row r="60" spans="1:10" s="1" customFormat="1" ht="120" x14ac:dyDescent="0.2">
      <c r="A60" s="18" t="s">
        <v>163</v>
      </c>
      <c r="B60" s="33">
        <v>43326.666666666664</v>
      </c>
      <c r="C60" s="5" t="s">
        <v>358</v>
      </c>
      <c r="D60" s="2" t="str">
        <f>CONCATENATE(A60,": ",J60)</f>
        <v>2-04: The Design of Provider Payment Methods in Medicaid</v>
      </c>
      <c r="E60" s="2" t="str">
        <f t="shared" si="5"/>
        <v>Speakers: Kevin Quinn, 3M Health Information Systems</v>
      </c>
      <c r="F60" s="2" t="s">
        <v>31</v>
      </c>
      <c r="G60" s="34" t="str">
        <f>CONCATENATE("Moderated by ",H60)</f>
        <v>Moderated by Lisa Alger, CSG Government Solutions</v>
      </c>
      <c r="H60" s="17" t="s">
        <v>29</v>
      </c>
      <c r="I60" s="17" t="s">
        <v>258</v>
      </c>
      <c r="J60" s="17" t="s">
        <v>30</v>
      </c>
    </row>
    <row r="61" spans="1:10" ht="165" x14ac:dyDescent="0.2">
      <c r="A61" s="18" t="s">
        <v>11</v>
      </c>
      <c r="B61" s="33">
        <v>43326.666666666664</v>
      </c>
      <c r="C61" s="5" t="s">
        <v>357</v>
      </c>
      <c r="D61" s="2" t="str">
        <f>CONCATENATE(A61,": ",J61)</f>
        <v xml:space="preserve">3-11: Helping to Improve Outcomes and Citizen Services through improved Interoperability and information sharing across programs.      </v>
      </c>
      <c r="E61" s="2" t="str">
        <f t="shared" si="5"/>
        <v>Speakers: Mary Sara Jones, IBM; 
Walter Sedlazek, IBM Watson Health; 
Carrie Hoff, San Diego County</v>
      </c>
      <c r="F61" s="2" t="s">
        <v>571</v>
      </c>
      <c r="G61" s="34" t="str">
        <f>CONCATENATE("Moderated by ",H61)</f>
        <v>Moderated by Andrea Danes, Accelerant Health</v>
      </c>
      <c r="H61" s="17" t="s">
        <v>12</v>
      </c>
      <c r="I61" s="17" t="s">
        <v>288</v>
      </c>
      <c r="J61" s="17" t="s">
        <v>13</v>
      </c>
    </row>
    <row r="62" spans="1:10" ht="210" x14ac:dyDescent="0.2">
      <c r="A62" s="18" t="s">
        <v>123</v>
      </c>
      <c r="B62" s="33">
        <v>43326.666666666664</v>
      </c>
      <c r="C62" s="5" t="s">
        <v>359</v>
      </c>
      <c r="D62" s="2" t="str">
        <f>CONCATENATE(A62,": ",J62)</f>
        <v>6-10: Medicaid Consumer Revolution</v>
      </c>
      <c r="E62" s="2" t="str">
        <f t="shared" si="5"/>
        <v>Speakers: Rob Bouda, Deloitte; 
Kara Harris, Deloitte; 
Wil Carroll, Deloitte</v>
      </c>
      <c r="F62" s="2" t="s">
        <v>609</v>
      </c>
      <c r="G62" s="34" t="str">
        <f>CONCATENATE("Moderated by ",H62)</f>
        <v>Moderated by Laura Killebrew, First Data</v>
      </c>
      <c r="H62" s="17" t="s">
        <v>124</v>
      </c>
      <c r="I62" s="17" t="s">
        <v>303</v>
      </c>
      <c r="J62" s="17" t="s">
        <v>125</v>
      </c>
    </row>
    <row r="63" spans="1:10" s="1" customFormat="1" ht="90" x14ac:dyDescent="0.2">
      <c r="A63" s="18" t="s">
        <v>54</v>
      </c>
      <c r="B63" s="33">
        <v>43326.666666666664</v>
      </c>
      <c r="C63" s="5" t="s">
        <v>346</v>
      </c>
      <c r="D63" s="2" t="str">
        <f>CONCATENATE(A63,": ",J63)</f>
        <v>CMS-11: Medicaid and CHIP Data &amp; Analytics</v>
      </c>
      <c r="E63" s="2" t="str">
        <f t="shared" si="5"/>
        <v>Speakers: Barbara Richards, CMS; 
Carol Irvin, Ph D, Mathematica Policy Research</v>
      </c>
      <c r="F63" s="2" t="s">
        <v>589</v>
      </c>
      <c r="G63" s="34" t="str">
        <f>CONCATENATE("Moderated by ",H63)</f>
        <v>Moderated by Barbara Richards, CMS</v>
      </c>
      <c r="H63" s="17" t="s">
        <v>233</v>
      </c>
      <c r="I63" s="17" t="s">
        <v>312</v>
      </c>
      <c r="J63" s="17" t="s">
        <v>246</v>
      </c>
    </row>
    <row r="64" spans="1:10" s="1" customFormat="1" ht="165" x14ac:dyDescent="0.2">
      <c r="A64" s="21" t="s">
        <v>332</v>
      </c>
      <c r="B64" s="33">
        <v>43326.666666666664</v>
      </c>
      <c r="C64" s="5" t="s">
        <v>343</v>
      </c>
      <c r="D64" s="2" t="str">
        <f>J64</f>
        <v>Easing the way for MCOs to Create a Clinical Data Strategy in a Value Based Care Environment</v>
      </c>
      <c r="E64" s="2" t="str">
        <f t="shared" si="5"/>
        <v>Speakers: Gabe Orthous, Value-based Care Analytics Strategist, Himformatics; and  Professor, Sacred Heart University
Matt Simon, Health Information Technology and Interoperability Strategist, Himformatics</v>
      </c>
      <c r="F64" s="43" t="s">
        <v>613</v>
      </c>
      <c r="G64" s="37" t="str">
        <f>H64</f>
        <v>Presented by InterSystems</v>
      </c>
      <c r="H64" s="24" t="s">
        <v>408</v>
      </c>
      <c r="I64" s="14" t="s">
        <v>493</v>
      </c>
      <c r="J64" s="24" t="s">
        <v>492</v>
      </c>
    </row>
    <row r="65" spans="1:10" s="1" customFormat="1" ht="105" x14ac:dyDescent="0.2">
      <c r="A65" s="21" t="s">
        <v>331</v>
      </c>
      <c r="B65" s="33">
        <v>43326.666666666664</v>
      </c>
      <c r="C65" s="5" t="s">
        <v>342</v>
      </c>
      <c r="D65" s="2" t="str">
        <f>J65</f>
        <v xml:space="preserve">Simplifying Financial Support Services – Modularity, Cloud, and Agile Strategies </v>
      </c>
      <c r="E65" s="2" t="str">
        <f t="shared" si="5"/>
        <v>Speakers: Chris Breining, VP Vertical Sales - Public Sector and Advanced Billing and Payments, WEX Health
Preston Hehr, VP Health Exchange Architecture, WEX Health</v>
      </c>
      <c r="F65" s="4" t="s">
        <v>558</v>
      </c>
      <c r="G65" s="37" t="str">
        <f>H65</f>
        <v>Presented by WEX Health</v>
      </c>
      <c r="H65" s="26" t="s">
        <v>402</v>
      </c>
      <c r="I65" s="20" t="s">
        <v>403</v>
      </c>
      <c r="J65" s="26" t="s">
        <v>401</v>
      </c>
    </row>
    <row r="66" spans="1:10" s="1" customFormat="1" ht="45" x14ac:dyDescent="0.2">
      <c r="A66" s="21" t="s">
        <v>453</v>
      </c>
      <c r="B66" s="33">
        <v>43327.291666666664</v>
      </c>
      <c r="C66" s="5" t="s">
        <v>432</v>
      </c>
      <c r="D66" s="2" t="str">
        <f>J66</f>
        <v>Breakfast</v>
      </c>
      <c r="E66" s="2" t="str">
        <f t="shared" si="5"/>
        <v>Speakers: N/A</v>
      </c>
      <c r="F66" s="43" t="s">
        <v>519</v>
      </c>
      <c r="G66" s="37" t="str">
        <f>H66</f>
        <v>Sponsored by NESCSO</v>
      </c>
      <c r="H66" s="20" t="s">
        <v>446</v>
      </c>
      <c r="I66" s="20" t="s">
        <v>442</v>
      </c>
      <c r="J66" s="20" t="s">
        <v>445</v>
      </c>
    </row>
    <row r="67" spans="1:10" s="1" customFormat="1" ht="165" x14ac:dyDescent="0.2">
      <c r="A67" s="18" t="s">
        <v>183</v>
      </c>
      <c r="B67" s="33">
        <v>43327.333333333336</v>
      </c>
      <c r="C67" s="5" t="s">
        <v>358</v>
      </c>
      <c r="D67" s="2" t="str">
        <f t="shared" ref="D67:D72" si="6">CONCATENATE(A67,": ",J67)</f>
        <v>5-01: Sharing Standards-Based Solutions Between Health and Human Services in the Cloud</v>
      </c>
      <c r="E67" s="2" t="str">
        <f t="shared" si="5"/>
        <v xml:space="preserve">Speakers: Ken Salyards, SAMHSA; 
Daniel Stein, Stewards of Change; 
Tom Silvious, General Dynamics Information Technology; 
Ioanna Singureanu, Eversolve; 
Jeff Livesay, MiHIN; 
Pooja Jayaram, General Dynamics Information Technology </v>
      </c>
      <c r="F67" s="2" t="s">
        <v>576</v>
      </c>
      <c r="G67" s="34" t="str">
        <f t="shared" ref="G67:G72" si="7">CONCATENATE("Moderated by ",H67)</f>
        <v>Moderated by Dave Walsh, MITA TAC</v>
      </c>
      <c r="H67" s="17" t="s">
        <v>16</v>
      </c>
      <c r="I67" s="24" t="s">
        <v>508</v>
      </c>
      <c r="J67" s="17" t="s">
        <v>554</v>
      </c>
    </row>
    <row r="68" spans="1:10" s="1" customFormat="1" ht="225" x14ac:dyDescent="0.2">
      <c r="A68" s="18" t="s">
        <v>215</v>
      </c>
      <c r="B68" s="33">
        <v>43327.333333333336</v>
      </c>
      <c r="C68" s="5" t="s">
        <v>356</v>
      </c>
      <c r="D68" s="2" t="str">
        <f t="shared" si="6"/>
        <v>5-06: How to Jump On To the Moving Certification Train</v>
      </c>
      <c r="E68" s="2" t="str">
        <f t="shared" si="5"/>
        <v xml:space="preserve">Speakers: Deborah Cunningham, California; 
Al Boulogne, Delaware; 
Diane Langley, Tennessee; 
LeAnne Scott, Public Consulting Group LLC; 
Eva Taylor, Cognosante; 
Caitlin Walsh, KPMG; 
Nick McNeill, MITRE </v>
      </c>
      <c r="F68" s="2" t="s">
        <v>606</v>
      </c>
      <c r="G68" s="34" t="str">
        <f t="shared" si="7"/>
        <v>Moderated by Karen Gage, Cognosante</v>
      </c>
      <c r="H68" s="17" t="s">
        <v>143</v>
      </c>
      <c r="I68" s="17" t="s">
        <v>353</v>
      </c>
      <c r="J68" s="17" t="s">
        <v>144</v>
      </c>
    </row>
    <row r="69" spans="1:10" ht="210" x14ac:dyDescent="0.2">
      <c r="A69" s="18" t="s">
        <v>188</v>
      </c>
      <c r="B69" s="33">
        <v>43327.333333333336</v>
      </c>
      <c r="C69" s="5" t="s">
        <v>342</v>
      </c>
      <c r="D69" s="2" t="str">
        <f t="shared" si="6"/>
        <v>5-07: Are You New to Medicaid? Does Medicaid Ever Confuse You? Please Join Our Interactive Journey from The Beginnings of The Medicaid Program to Today.</v>
      </c>
      <c r="E69" s="2" t="str">
        <f t="shared" si="5"/>
        <v>Speakers: Shatara Bogan, Mississippi; 
Debra Stipcich, Conduent</v>
      </c>
      <c r="F69" s="2" t="s">
        <v>579</v>
      </c>
      <c r="G69" s="34" t="str">
        <f t="shared" si="7"/>
        <v>Moderated by Marie VanOver, VanOver Consulting</v>
      </c>
      <c r="H69" s="17" t="s">
        <v>99</v>
      </c>
      <c r="I69" s="17" t="s">
        <v>352</v>
      </c>
      <c r="J69" s="17" t="s">
        <v>556</v>
      </c>
    </row>
    <row r="70" spans="1:10" ht="225" x14ac:dyDescent="0.2">
      <c r="A70" s="18" t="s">
        <v>189</v>
      </c>
      <c r="B70" s="33">
        <v>43327.333333333336</v>
      </c>
      <c r="C70" s="5" t="s">
        <v>359</v>
      </c>
      <c r="D70" s="2" t="str">
        <f t="shared" si="6"/>
        <v xml:space="preserve">5-08: Roadmap to EVV: Lessons from Connecticut’s Early Adoption through Georgia’s Stakeholder Engagement and Agile Procurement </v>
      </c>
      <c r="E70" s="2" t="str">
        <f t="shared" si="5"/>
        <v>Speakers: Kathy Bruni, Connecticut; 
Greg Jackson, DXC Technology; 
Denise Tocco, SanData Technologies; 
Brian Dowd, Georgia Department of Community Health; 
Kerry Bass, North Highland</v>
      </c>
      <c r="F70" s="2" t="s">
        <v>607</v>
      </c>
      <c r="G70" s="34" t="str">
        <f t="shared" si="7"/>
        <v>Moderated by Michael Collisi, CSG Government Solutions</v>
      </c>
      <c r="H70" s="17" t="s">
        <v>43</v>
      </c>
      <c r="I70" s="17" t="s">
        <v>351</v>
      </c>
      <c r="J70" s="17" t="s">
        <v>44</v>
      </c>
    </row>
    <row r="71" spans="1:10" s="1" customFormat="1" ht="210" x14ac:dyDescent="0.2">
      <c r="A71" s="18" t="s">
        <v>344</v>
      </c>
      <c r="B71" s="33">
        <v>43327.333333333336</v>
      </c>
      <c r="C71" s="5" t="s">
        <v>357</v>
      </c>
      <c r="D71" s="2" t="str">
        <f t="shared" si="6"/>
        <v>5-10: APD Best Practices and Digitizing the APD</v>
      </c>
      <c r="E71" s="2" t="str">
        <f t="shared" si="5"/>
        <v>Speakers: P.J. Fritsche, Texas; 
Anthony Schnabel, Texas; 
Joe Graves, Texas; 
Nick Aretakis, CMS; 
Sam Schaffzin, CMS; 
Nikki Lee, 18F</v>
      </c>
      <c r="F71" s="2" t="s">
        <v>487</v>
      </c>
      <c r="G71" s="34" t="str">
        <f t="shared" si="7"/>
        <v>Moderated by Sam Schaffzin, CMS</v>
      </c>
      <c r="H71" s="17" t="s">
        <v>234</v>
      </c>
      <c r="I71" s="17" t="s">
        <v>315</v>
      </c>
      <c r="J71" s="17" t="s">
        <v>37</v>
      </c>
    </row>
    <row r="72" spans="1:10" s="1" customFormat="1" ht="165" x14ac:dyDescent="0.2">
      <c r="A72" s="18" t="s">
        <v>0</v>
      </c>
      <c r="B72" s="33">
        <v>43327.333333333336</v>
      </c>
      <c r="C72" s="5" t="s">
        <v>343</v>
      </c>
      <c r="D72" s="2" t="str">
        <f t="shared" si="6"/>
        <v>5-12: Why and How the Cloud Enables the Future of MMIS Modernization and Modularity?</v>
      </c>
      <c r="E72" s="44" t="str">
        <f t="shared" si="5"/>
        <v>Speakers: Jessica Kahn, McKinsey;
Ben Damman, California</v>
      </c>
      <c r="F72" s="44" t="s">
        <v>555</v>
      </c>
      <c r="G72" s="34" t="str">
        <f t="shared" si="7"/>
        <v>Moderated by Casey Burns, Amazon Web Services</v>
      </c>
      <c r="H72" s="23" t="s">
        <v>540</v>
      </c>
      <c r="I72" s="23" t="s">
        <v>541</v>
      </c>
      <c r="J72" s="23" t="s">
        <v>542</v>
      </c>
    </row>
    <row r="73" spans="1:10" s="1" customFormat="1" ht="30" x14ac:dyDescent="0.2">
      <c r="A73" s="21" t="s">
        <v>469</v>
      </c>
      <c r="B73" s="33">
        <v>43327.395833333336</v>
      </c>
      <c r="C73" s="5" t="s">
        <v>432</v>
      </c>
      <c r="D73" s="2" t="str">
        <f>J73</f>
        <v>Break</v>
      </c>
      <c r="E73" s="2" t="str">
        <f t="shared" si="5"/>
        <v>Speakers: N/A</v>
      </c>
      <c r="F73" s="43" t="s">
        <v>510</v>
      </c>
      <c r="G73" s="36" t="str">
        <f>H73</f>
        <v>Sponsored by NESCSO</v>
      </c>
      <c r="H73" s="20" t="s">
        <v>446</v>
      </c>
      <c r="I73" s="20" t="s">
        <v>442</v>
      </c>
      <c r="J73" s="20" t="s">
        <v>459</v>
      </c>
    </row>
    <row r="74" spans="1:10" s="1" customFormat="1" ht="150" x14ac:dyDescent="0.2">
      <c r="A74" s="18" t="s">
        <v>184</v>
      </c>
      <c r="B74" s="33">
        <v>43327.40625</v>
      </c>
      <c r="C74" s="5" t="s">
        <v>359</v>
      </c>
      <c r="D74" s="2" t="str">
        <f t="shared" ref="D74:D80" si="8">CONCATENATE(A74,": ",J74)</f>
        <v xml:space="preserve">5-02: Health Information Technology in the Medicaid Enterprise – Past, Present and Future </v>
      </c>
      <c r="E74" s="2" t="str">
        <f t="shared" si="5"/>
        <v>Speakers: Sam Schaffzin, CMS; 
John Allison, CMS; 
David Koppel, CMS; 
Tom Novak, ONC; 
Matt McGeorge, Health Management Associates; 
Tom Silvious, General Dynamics Information Technology</v>
      </c>
      <c r="F74" s="2" t="s">
        <v>577</v>
      </c>
      <c r="G74" s="34" t="str">
        <f t="shared" ref="G74:G80" si="9">CONCATENATE("Moderated by ",H74)</f>
        <v>Moderated by Faye Makishima, Deloitte</v>
      </c>
      <c r="H74" s="17" t="s">
        <v>17</v>
      </c>
      <c r="I74" s="24" t="s">
        <v>509</v>
      </c>
      <c r="J74" s="17" t="s">
        <v>18</v>
      </c>
    </row>
    <row r="75" spans="1:10" s="1" customFormat="1" ht="180" x14ac:dyDescent="0.2">
      <c r="A75" s="18" t="s">
        <v>185</v>
      </c>
      <c r="B75" s="33">
        <v>43327.40625</v>
      </c>
      <c r="C75" s="5" t="s">
        <v>358</v>
      </c>
      <c r="D75" s="2" t="str">
        <f t="shared" si="8"/>
        <v>5-03: Security 101</v>
      </c>
      <c r="E75" s="2" t="str">
        <f t="shared" si="5"/>
        <v>Speakers: Alison Pingelski, New York State Department of Health Insurance Programs; 
Rob Zeglen NYSTEC;
 Jeff Wilson, NYSTEC</v>
      </c>
      <c r="F75" s="2" t="s">
        <v>60</v>
      </c>
      <c r="G75" s="34" t="str">
        <f t="shared" si="9"/>
        <v>Moderated by Andrea Danes, Accelerant Health</v>
      </c>
      <c r="H75" s="17" t="s">
        <v>12</v>
      </c>
      <c r="I75" s="25" t="s">
        <v>347</v>
      </c>
      <c r="J75" s="17" t="s">
        <v>59</v>
      </c>
    </row>
    <row r="76" spans="1:10" s="1" customFormat="1" ht="195" x14ac:dyDescent="0.2">
      <c r="A76" s="18" t="s">
        <v>186</v>
      </c>
      <c r="B76" s="33">
        <v>43327.40625</v>
      </c>
      <c r="C76" s="5" t="s">
        <v>343</v>
      </c>
      <c r="D76" s="2" t="str">
        <f t="shared" si="8"/>
        <v>5-04: Navigating The New Medicaid Eligibility &amp; Enrollment Life Cycle</v>
      </c>
      <c r="E76" s="2" t="str">
        <f t="shared" si="5"/>
        <v>Speakers: Scott Hiett, Tennessee; 
Clyde Simmons, Cognosante; 
Bruce Dunham, Cognosante; 
Dina O’Donnell, KPMG; 
Caitlin Walsh, KPMG; 
David Rodriguez, KPMG, 
Mike Connors, Deloitte</v>
      </c>
      <c r="F76" s="2" t="s">
        <v>605</v>
      </c>
      <c r="G76" s="34" t="str">
        <f t="shared" si="9"/>
        <v>Moderated by Debbie Lemmon, First Data</v>
      </c>
      <c r="H76" s="17" t="s">
        <v>113</v>
      </c>
      <c r="I76" s="25" t="s">
        <v>354</v>
      </c>
      <c r="J76" s="17" t="s">
        <v>114</v>
      </c>
    </row>
    <row r="77" spans="1:10" s="1" customFormat="1" ht="210" x14ac:dyDescent="0.2">
      <c r="A77" s="18" t="s">
        <v>187</v>
      </c>
      <c r="B77" s="33">
        <v>43327.40625</v>
      </c>
      <c r="C77" s="5" t="s">
        <v>342</v>
      </c>
      <c r="D77" s="2" t="str">
        <f t="shared" si="8"/>
        <v>5-05: Medicaid Third Party Liability - Then and Now</v>
      </c>
      <c r="E77" s="2" t="str">
        <f t="shared" ref="E77:E108" si="10">CONCATENATE("Speakers: ",I77)</f>
        <v>Speakers: Geneva Finn, Minnesota; 
Brian Fitzgerald, California; 
Patrick Tighe, Ohio; 
Deborah Grier, HMS</v>
      </c>
      <c r="F77" s="2" t="s">
        <v>578</v>
      </c>
      <c r="G77" s="34" t="str">
        <f t="shared" si="9"/>
        <v>Moderated by Audrey Taylor, netlogx</v>
      </c>
      <c r="H77" s="17" t="s">
        <v>25</v>
      </c>
      <c r="I77" s="17" t="s">
        <v>355</v>
      </c>
      <c r="J77" s="17" t="s">
        <v>26</v>
      </c>
    </row>
    <row r="78" spans="1:10" s="1" customFormat="1" ht="180" x14ac:dyDescent="0.2">
      <c r="A78" s="18" t="s">
        <v>190</v>
      </c>
      <c r="B78" s="33">
        <v>43327.40625</v>
      </c>
      <c r="C78" s="5" t="s">
        <v>357</v>
      </c>
      <c r="D78" s="2" t="str">
        <f t="shared" si="8"/>
        <v>5-09: Changing the Game: MES Transformation Success Requires Training Transformation</v>
      </c>
      <c r="E78" s="2" t="str">
        <f t="shared" si="10"/>
        <v>Speakers: Jared Linder, Indiana; 
Mike Settle, Briljent; 
Scott McGinnis, North Highland; 
Susan Gulde, Briljent ; 
Tina Worley, North Highland</v>
      </c>
      <c r="F78" s="2" t="s">
        <v>616</v>
      </c>
      <c r="G78" s="34" t="str">
        <f t="shared" si="9"/>
        <v>Moderated by Nancy Ferguson, Cognosante Consultng</v>
      </c>
      <c r="H78" s="17" t="s">
        <v>115</v>
      </c>
      <c r="I78" s="17" t="s">
        <v>350</v>
      </c>
      <c r="J78" s="17" t="s">
        <v>116</v>
      </c>
    </row>
    <row r="79" spans="1:10" s="1" customFormat="1" ht="195" x14ac:dyDescent="0.2">
      <c r="A79" s="18" t="s">
        <v>108</v>
      </c>
      <c r="B79" s="33">
        <v>43327.40625</v>
      </c>
      <c r="C79" s="5" t="s">
        <v>356</v>
      </c>
      <c r="D79" s="2" t="str">
        <f t="shared" si="8"/>
        <v>5-11: CMS Certification: You Can Get There, Here’s How – Stakeholder Partnerships</v>
      </c>
      <c r="E79" s="2" t="str">
        <f t="shared" si="10"/>
        <v xml:space="preserve">Speakers: Ed Dolly, CMS; 
Matthew Barlow, Ohio; 
Mar Arcenas, New Jersey; 
Shea Berry, BerryDunn; 
Erica Rice, BerryDunn; </v>
      </c>
      <c r="F79" s="2" t="s">
        <v>580</v>
      </c>
      <c r="G79" s="34" t="str">
        <f t="shared" si="9"/>
        <v>Moderated by Noah Braiterman, First Data Government Solutions</v>
      </c>
      <c r="H79" s="17" t="s">
        <v>109</v>
      </c>
      <c r="I79" s="17" t="s">
        <v>349</v>
      </c>
      <c r="J79" s="23" t="s">
        <v>488</v>
      </c>
    </row>
    <row r="80" spans="1:10" s="1" customFormat="1" ht="135" x14ac:dyDescent="0.2">
      <c r="A80" s="18" t="s">
        <v>22</v>
      </c>
      <c r="B80" s="33">
        <v>43327.40625</v>
      </c>
      <c r="C80" s="5" t="s">
        <v>346</v>
      </c>
      <c r="D80" s="2" t="str">
        <f t="shared" si="8"/>
        <v>5-13: Keep Your Certification on Track: Insights into Effective Milestone Review Inputs for States, IV&amp;V, and CMS</v>
      </c>
      <c r="E80" s="2" t="str">
        <f t="shared" si="10"/>
        <v>Speakers: Van Showell, CMS; 
Gina Molla, MITRE; 
Ron Backus, MITRE</v>
      </c>
      <c r="F80" s="2" t="s">
        <v>581</v>
      </c>
      <c r="G80" s="34" t="str">
        <f t="shared" si="9"/>
        <v>Moderated by Van Showell, CMS</v>
      </c>
      <c r="H80" s="17" t="s">
        <v>24</v>
      </c>
      <c r="I80" s="17" t="s">
        <v>348</v>
      </c>
      <c r="J80" s="17" t="s">
        <v>23</v>
      </c>
    </row>
    <row r="81" spans="1:10" ht="30" x14ac:dyDescent="0.2">
      <c r="A81" s="21" t="s">
        <v>470</v>
      </c>
      <c r="B81" s="33">
        <v>43327.46875</v>
      </c>
      <c r="C81" s="5" t="s">
        <v>432</v>
      </c>
      <c r="D81" s="2" t="str">
        <f>J81</f>
        <v>Break</v>
      </c>
      <c r="E81" s="2" t="str">
        <f t="shared" si="10"/>
        <v>Speakers: N/A</v>
      </c>
      <c r="F81" s="43" t="s">
        <v>510</v>
      </c>
      <c r="G81" s="36" t="str">
        <f>H81</f>
        <v>Sponsored by NESCSO</v>
      </c>
      <c r="H81" s="20" t="s">
        <v>446</v>
      </c>
      <c r="I81" s="20" t="s">
        <v>442</v>
      </c>
      <c r="J81" s="20" t="s">
        <v>459</v>
      </c>
    </row>
    <row r="82" spans="1:10" ht="210" x14ac:dyDescent="0.2">
      <c r="A82" s="21" t="s">
        <v>483</v>
      </c>
      <c r="B82" s="33">
        <v>43327.479166666664</v>
      </c>
      <c r="C82" s="5" t="s">
        <v>345</v>
      </c>
      <c r="D82" s="2" t="str">
        <f>J82</f>
        <v>Plenary: Opportunities for Collaboration</v>
      </c>
      <c r="E82" s="9" t="str">
        <f t="shared" si="10"/>
        <v>Speakers: MITA Governance Board: Sean Mahoney, MITRE; 
Private Sector Technology Group: 
Lorrie Scardino, Blue Tack Consulting; 
Human Services Information Technology Advisory Group: Paul Hencoski, KPMG; 
Modularity Innovation Acceleration Stakeholders: 
Andrea Danes, Accelerant Health; 
NMEHub: Jeff Strand, DXC Technology; 
Medicaid Technology Alliance: Ryan Howells, Leavitt Partners; 
MITA-TAC: David Walsh, MITA-TAC</v>
      </c>
      <c r="F82" s="10" t="s">
        <v>620</v>
      </c>
      <c r="G82" s="48" t="str">
        <f>CONCATENATE("Moderated by ",H82)</f>
        <v>Moderated by Elena Nicolella, NESCSO</v>
      </c>
      <c r="H82" s="27" t="s">
        <v>443</v>
      </c>
      <c r="I82" s="27" t="s">
        <v>623</v>
      </c>
      <c r="J82" s="14" t="s">
        <v>497</v>
      </c>
    </row>
    <row r="83" spans="1:10" s="1" customFormat="1" ht="75" x14ac:dyDescent="0.2">
      <c r="A83" s="21" t="s">
        <v>454</v>
      </c>
      <c r="B83" s="33">
        <v>43327.5</v>
      </c>
      <c r="C83" s="5" t="s">
        <v>444</v>
      </c>
      <c r="D83" s="2" t="str">
        <f>J83</f>
        <v>Lunch</v>
      </c>
      <c r="E83" s="2" t="str">
        <f t="shared" si="10"/>
        <v>Speakers: N/A</v>
      </c>
      <c r="F83" s="43" t="s">
        <v>520</v>
      </c>
      <c r="G83" s="37" t="str">
        <f>H83</f>
        <v>Sponsored by HMS</v>
      </c>
      <c r="H83" s="20" t="s">
        <v>458</v>
      </c>
      <c r="I83" s="20" t="s">
        <v>442</v>
      </c>
      <c r="J83" s="20" t="s">
        <v>447</v>
      </c>
    </row>
    <row r="84" spans="1:10" s="1" customFormat="1" ht="105" x14ac:dyDescent="0.2">
      <c r="A84" s="18" t="s">
        <v>207</v>
      </c>
      <c r="B84" s="33">
        <v>43327.541666666664</v>
      </c>
      <c r="C84" s="5" t="s">
        <v>345</v>
      </c>
      <c r="D84" s="2" t="str">
        <f>CONCATENATE("Plenary: ",J84)</f>
        <v xml:space="preserve">Plenary: 2018 State of the Nation – MITA 3.0 </v>
      </c>
      <c r="E84" s="2" t="str">
        <f t="shared" si="10"/>
        <v>Speakers: Jeff Strand, DXC Technology, NMEH MITA Co-Chair; 
Michael Collisi, CSG Government Solutions, NMEH MITA Co-Chair</v>
      </c>
      <c r="F84" s="44" t="s">
        <v>597</v>
      </c>
      <c r="G84" s="34" t="str">
        <f>CONCATENATE("Moderated by ",H84)</f>
        <v>Moderated by Jeff Strand, DXC Technology, NMEH MITA Co-Chair</v>
      </c>
      <c r="H84" s="17" t="s">
        <v>219</v>
      </c>
      <c r="I84" s="23" t="s">
        <v>524</v>
      </c>
      <c r="J84" s="17" t="s">
        <v>227</v>
      </c>
    </row>
    <row r="85" spans="1:10" s="1" customFormat="1" ht="30" x14ac:dyDescent="0.2">
      <c r="A85" s="21" t="s">
        <v>471</v>
      </c>
      <c r="B85" s="33">
        <v>43327.5625</v>
      </c>
      <c r="C85" s="5" t="s">
        <v>432</v>
      </c>
      <c r="D85" s="2" t="str">
        <f>J85</f>
        <v>Break  - Visit the Exhibit Hall</v>
      </c>
      <c r="E85" s="2" t="str">
        <f t="shared" si="10"/>
        <v>Speakers: N/A</v>
      </c>
      <c r="F85" s="43" t="s">
        <v>510</v>
      </c>
      <c r="G85" s="36" t="str">
        <f>H85</f>
        <v>Sponsored by NESCSO</v>
      </c>
      <c r="H85" s="20" t="s">
        <v>446</v>
      </c>
      <c r="I85" s="20" t="s">
        <v>442</v>
      </c>
      <c r="J85" s="20" t="s">
        <v>462</v>
      </c>
    </row>
    <row r="86" spans="1:10" s="1" customFormat="1" ht="150" x14ac:dyDescent="0.2">
      <c r="A86" s="18" t="s">
        <v>155</v>
      </c>
      <c r="B86" s="33">
        <v>43327.572916666664</v>
      </c>
      <c r="C86" s="5" t="s">
        <v>357</v>
      </c>
      <c r="D86" s="2" t="str">
        <f>CONCATENATE(A86,": ",J86)</f>
        <v>1-03: The Real Fireside Chat – Tennessee’s Journey to Certify Modular Systems</v>
      </c>
      <c r="E86" s="2" t="str">
        <f t="shared" si="10"/>
        <v xml:space="preserve">Speakers: Diane Langley, Tennessee; 
Eva Taylor, Cognosante; 
Caitlin Walsh, KPMG; 
Tom Briggs, KPMG </v>
      </c>
      <c r="F86" s="2" t="s">
        <v>10</v>
      </c>
      <c r="G86" s="34" t="str">
        <f>CONCATENATE("Moderated by ",H86)</f>
        <v>Moderated by Kassie Gram, Public Knowledge LLC</v>
      </c>
      <c r="H86" s="17" t="s">
        <v>235</v>
      </c>
      <c r="I86" s="17" t="s">
        <v>265</v>
      </c>
      <c r="J86" s="17" t="s">
        <v>547</v>
      </c>
    </row>
    <row r="87" spans="1:10" s="1" customFormat="1" ht="180" x14ac:dyDescent="0.2">
      <c r="A87" s="18" t="s">
        <v>171</v>
      </c>
      <c r="B87" s="33">
        <v>43327.572916666664</v>
      </c>
      <c r="C87" s="5" t="s">
        <v>358</v>
      </c>
      <c r="D87" s="2" t="str">
        <f>CONCATENATE(A87,": ",J87)</f>
        <v>3-04: In the Eye of the Storm – Surviving Nature’s Disasters!</v>
      </c>
      <c r="E87" s="44" t="str">
        <f t="shared" si="10"/>
        <v>Speakers: Ellen Harrison, HMS; 
Andrea Danes, Accelerant Health; 
Gary Smith, U.S. Virgin Islands; 
Ed Dolly, CMS; 
Luis Sylvester, Molina Medicaid Solutions</v>
      </c>
      <c r="F87" s="44" t="s">
        <v>567</v>
      </c>
      <c r="G87" s="34" t="str">
        <f>CONCATENATE("Moderated by ",H87)</f>
        <v>Moderated by Kay Hallawell, Optum</v>
      </c>
      <c r="H87" s="17" t="s">
        <v>117</v>
      </c>
      <c r="I87" s="17" t="s">
        <v>549</v>
      </c>
      <c r="J87" s="17" t="s">
        <v>118</v>
      </c>
    </row>
    <row r="88" spans="1:10" ht="165" x14ac:dyDescent="0.2">
      <c r="A88" s="18" t="s">
        <v>177</v>
      </c>
      <c r="B88" s="33">
        <v>43327.572916666664</v>
      </c>
      <c r="C88" s="5" t="s">
        <v>359</v>
      </c>
      <c r="D88" s="2" t="str">
        <f>CONCATENATE(A88,": ",J88)</f>
        <v>4-01: State Roundtable on Section 1115 Substance Use Disorder (SUD) Demonstrations</v>
      </c>
      <c r="E88" s="2" t="str">
        <f t="shared" si="10"/>
        <v>Speakers: Adam Stoler, Massachusetts; 
Dean Beuglass, Virginia; 
Cynthia Beane, West Virginia</v>
      </c>
      <c r="F88" s="2" t="s">
        <v>552</v>
      </c>
      <c r="G88" s="34" t="str">
        <f>CONCATENATE("Moderated by ",H88)</f>
        <v>Moderated by Nathan Pauly, PhD, WVU</v>
      </c>
      <c r="H88" s="17" t="s">
        <v>35</v>
      </c>
      <c r="I88" s="17" t="s">
        <v>291</v>
      </c>
      <c r="J88" s="17" t="s">
        <v>36</v>
      </c>
    </row>
    <row r="89" spans="1:10" ht="150" x14ac:dyDescent="0.2">
      <c r="A89" s="21" t="s">
        <v>333</v>
      </c>
      <c r="B89" s="33">
        <v>43327.572916666664</v>
      </c>
      <c r="C89" s="5" t="s">
        <v>343</v>
      </c>
      <c r="D89" s="2" t="str">
        <f>J89</f>
        <v xml:space="preserve">Analytics to Support Whole Person Care: From basic stats to AI and ML </v>
      </c>
      <c r="E89" s="2" t="str">
        <f t="shared" si="10"/>
        <v>Speakers: Jay King, SAS Advanced Analytics Lab; 
Dr. Josh Morgan, National Director of Behavioral Health and Whole Person Care, SAS Institute</v>
      </c>
      <c r="F89" s="43" t="s">
        <v>515</v>
      </c>
      <c r="G89" s="37" t="str">
        <f>H89</f>
        <v>Presented by SAS Institute, Inc.</v>
      </c>
      <c r="H89" s="26" t="s">
        <v>385</v>
      </c>
      <c r="I89" s="14" t="s">
        <v>516</v>
      </c>
      <c r="J89" s="14" t="s">
        <v>514</v>
      </c>
    </row>
    <row r="90" spans="1:10" s="1" customFormat="1" ht="105" x14ac:dyDescent="0.2">
      <c r="A90" s="18" t="s">
        <v>196</v>
      </c>
      <c r="B90" s="33">
        <v>43327.572916666664</v>
      </c>
      <c r="C90" s="5" t="s">
        <v>346</v>
      </c>
      <c r="D90" s="2" t="str">
        <f>CONCATENATE(A90,": ",J90)</f>
        <v>CMS-01: New CMS Guidance</v>
      </c>
      <c r="E90" s="2" t="str">
        <f t="shared" si="10"/>
        <v>Speakers: Eugene Gabriyelov, CMS; 
Julie Boughn, CMS; 
Tom Novak, CMS</v>
      </c>
      <c r="F90" s="44" t="s">
        <v>56</v>
      </c>
      <c r="G90" s="34" t="str">
        <f>CONCATENATE("Moderated by ",H90)</f>
        <v>Moderated by Julie Boughn, CMS</v>
      </c>
      <c r="H90" s="17" t="s">
        <v>228</v>
      </c>
      <c r="I90" s="17" t="s">
        <v>304</v>
      </c>
      <c r="J90" s="17" t="s">
        <v>238</v>
      </c>
    </row>
    <row r="91" spans="1:10" s="1" customFormat="1" ht="240" x14ac:dyDescent="0.2">
      <c r="A91" s="21" t="s">
        <v>334</v>
      </c>
      <c r="B91" s="33">
        <v>43327.572916666664</v>
      </c>
      <c r="C91" s="5" t="s">
        <v>342</v>
      </c>
      <c r="D91" s="2" t="str">
        <f>J91</f>
        <v>Medicaid Oversight Tools</v>
      </c>
      <c r="E91" s="2" t="str">
        <f t="shared" si="10"/>
        <v>Speakers: Herb Fillmore, 3M Health Information Systems</v>
      </c>
      <c r="F91" s="4" t="s">
        <v>594</v>
      </c>
      <c r="G91" s="37" t="str">
        <f>H91</f>
        <v>Presented by 3M Health Information Systems</v>
      </c>
      <c r="H91" s="26" t="s">
        <v>369</v>
      </c>
      <c r="I91" s="20" t="s">
        <v>370</v>
      </c>
      <c r="J91" s="26" t="s">
        <v>368</v>
      </c>
    </row>
    <row r="92" spans="1:10" s="1" customFormat="1" ht="165" x14ac:dyDescent="0.2">
      <c r="A92" s="18" t="s">
        <v>222</v>
      </c>
      <c r="B92" s="33">
        <v>43327.572916666664</v>
      </c>
      <c r="C92" s="5" t="s">
        <v>356</v>
      </c>
      <c r="D92" s="2" t="str">
        <f>CONCATENATE(A92,": ",J92)</f>
        <v>NMEH-4: One Size Does Not Fit All – Scalable Methods for MITA Assessment and Update Projects</v>
      </c>
      <c r="E92" s="2" t="str">
        <f t="shared" si="10"/>
        <v>Speakers: Lourdes Javillonar, Washington; 
Jean Lea, Cognosante; 
Debra Dixon, California, NMEH MITA Co-Chair; 
Carrie Moore, Infiniti Consulting</v>
      </c>
      <c r="F92" s="2" t="s">
        <v>86</v>
      </c>
      <c r="G92" s="34" t="str">
        <f>CONCATENATE("Moderated by ",H92)</f>
        <v>Moderated by Debra Dixon, California, NMEH MITA Co-Chair</v>
      </c>
      <c r="H92" s="17" t="s">
        <v>224</v>
      </c>
      <c r="I92" s="17" t="s">
        <v>317</v>
      </c>
      <c r="J92" s="17" t="s">
        <v>85</v>
      </c>
    </row>
    <row r="93" spans="1:10" s="1" customFormat="1" ht="30" x14ac:dyDescent="0.2">
      <c r="A93" s="21" t="s">
        <v>472</v>
      </c>
      <c r="B93" s="33">
        <v>43327.614583333336</v>
      </c>
      <c r="C93" s="5" t="s">
        <v>432</v>
      </c>
      <c r="D93" s="2" t="str">
        <f>J93</f>
        <v>Break</v>
      </c>
      <c r="E93" s="2" t="str">
        <f t="shared" si="10"/>
        <v>Speakers: N/A</v>
      </c>
      <c r="F93" s="43" t="s">
        <v>510</v>
      </c>
      <c r="G93" s="36" t="str">
        <f>H93</f>
        <v>Sponsored by NESCSO</v>
      </c>
      <c r="H93" s="20" t="s">
        <v>446</v>
      </c>
      <c r="I93" s="20" t="s">
        <v>442</v>
      </c>
      <c r="J93" s="20" t="s">
        <v>459</v>
      </c>
    </row>
    <row r="94" spans="1:10" s="1" customFormat="1" ht="105" x14ac:dyDescent="0.2">
      <c r="A94" s="18" t="s">
        <v>216</v>
      </c>
      <c r="B94" s="46">
        <v>43327.625</v>
      </c>
      <c r="C94" s="47" t="s">
        <v>356</v>
      </c>
      <c r="D94" s="2" t="str">
        <f>CONCATENATE(A94,": ",J94)</f>
        <v>1-05: Removing the Chance from Change</v>
      </c>
      <c r="E94" s="2" t="str">
        <f t="shared" si="10"/>
        <v>Speakers: Chris Underwood, Colorado; 
Brian Kagele, Nevada; 
April Caughron, Nevada; 
Lindsay Espenship, Public Knowledge LLC; 
Kassie Gram, Public Knowledge LLC</v>
      </c>
      <c r="F94" s="2" t="s">
        <v>146</v>
      </c>
      <c r="G94" s="34" t="str">
        <f>CONCATENATE("Moderated by ",H94)</f>
        <v>Moderated by Jerilyn Grow, Public Knowledge LLC</v>
      </c>
      <c r="H94" s="17" t="s">
        <v>257</v>
      </c>
      <c r="I94" s="17" t="s">
        <v>267</v>
      </c>
      <c r="J94" s="17" t="s">
        <v>145</v>
      </c>
    </row>
    <row r="95" spans="1:10" s="1" customFormat="1" ht="59" customHeight="1" x14ac:dyDescent="0.2">
      <c r="A95" s="18" t="s">
        <v>170</v>
      </c>
      <c r="B95" s="33">
        <v>43327.625</v>
      </c>
      <c r="C95" s="5" t="s">
        <v>358</v>
      </c>
      <c r="D95" s="2" t="str">
        <f>CONCATENATE(A95,": ",J95)</f>
        <v>3-03: Let’s Connect!  Getting Ready for Your Next Step with Interoperability</v>
      </c>
      <c r="E95" s="2" t="str">
        <f t="shared" si="10"/>
        <v>Speakers: Minakshi Tikoo, PhD, Connecticut; 
Irina Connelly, Georgia Tech Research Institute; 
Capri Dye, Health Management Associates; 
Chris Smith, Mississippi; 
Ian Morris, Mississippi</v>
      </c>
      <c r="F95" s="2" t="s">
        <v>615</v>
      </c>
      <c r="G95" s="34" t="str">
        <f>CONCATENATE("Moderated by ",H95)</f>
        <v>Moderated by Dennis Vaughan, DXC Technology</v>
      </c>
      <c r="H95" s="17" t="s">
        <v>253</v>
      </c>
      <c r="I95" s="17" t="s">
        <v>282</v>
      </c>
      <c r="J95" s="17" t="s">
        <v>71</v>
      </c>
    </row>
    <row r="96" spans="1:10" s="1" customFormat="1" ht="195" x14ac:dyDescent="0.2">
      <c r="A96" s="18" t="s">
        <v>181</v>
      </c>
      <c r="B96" s="33">
        <v>43327.625</v>
      </c>
      <c r="C96" s="5" t="s">
        <v>359</v>
      </c>
      <c r="D96" s="2" t="str">
        <f>CONCATENATE(A96,": ",J96)</f>
        <v xml:space="preserve">4-05: Data Governance in State Health and Human Service Agencies </v>
      </c>
      <c r="E96" s="2" t="str">
        <f t="shared" si="10"/>
        <v>Speakers: Valerie Hoffman, Nevada; 
Kelly Gonzalez, Myers and Stauffer; 
Ben Griscom, Myers and Stauffer</v>
      </c>
      <c r="F96" s="2" t="s">
        <v>42</v>
      </c>
      <c r="G96" s="34" t="str">
        <f>CONCATENATE("Moderated by ",H96)</f>
        <v>Moderated by Amy Johnson, Molina Medicaid Solutions</v>
      </c>
      <c r="H96" s="17" t="s">
        <v>40</v>
      </c>
      <c r="I96" s="17" t="s">
        <v>294</v>
      </c>
      <c r="J96" s="17" t="s">
        <v>41</v>
      </c>
    </row>
    <row r="97" spans="1:10" s="1" customFormat="1" ht="240" x14ac:dyDescent="0.2">
      <c r="A97" s="18" t="s">
        <v>191</v>
      </c>
      <c r="B97" s="33">
        <v>43327.625</v>
      </c>
      <c r="C97" s="5" t="s">
        <v>357</v>
      </c>
      <c r="D97" s="2" t="str">
        <f>CONCATENATE(A97,": ",J97)</f>
        <v>6-03: Blockchain: from Bitcoin to Medicaid Business Transformation</v>
      </c>
      <c r="E97" s="2" t="str">
        <f t="shared" si="10"/>
        <v>Speakers: Chad Bissell, Change Healthcare; 
Emily Vaughn, Change Healthcare; 
Jim St. Clair, The Dinocrates Group</v>
      </c>
      <c r="F97" s="2" t="s">
        <v>103</v>
      </c>
      <c r="G97" s="34" t="str">
        <f>CONCATENATE("Moderated by ",H97)</f>
        <v>Moderated by Lorrie Scardino, Blue Tack Consulting</v>
      </c>
      <c r="H97" s="17" t="s">
        <v>88</v>
      </c>
      <c r="I97" s="17" t="s">
        <v>298</v>
      </c>
      <c r="J97" s="17" t="s">
        <v>102</v>
      </c>
    </row>
    <row r="98" spans="1:10" s="1" customFormat="1" ht="225" x14ac:dyDescent="0.2">
      <c r="A98" s="21" t="s">
        <v>335</v>
      </c>
      <c r="B98" s="33">
        <v>43327.625</v>
      </c>
      <c r="C98" s="5" t="s">
        <v>342</v>
      </c>
      <c r="D98" s="2" t="str">
        <f>J98</f>
        <v>Building a Culture of Innovation: How Amazon Built its Culture and How These Practices Can Be Leveraged by HHS Agencies</v>
      </c>
      <c r="E98" s="2" t="str">
        <f t="shared" si="10"/>
        <v>Speakers: Casey Burns, HHS Lead for State and Local Government Programs, Amazon Web Services</v>
      </c>
      <c r="F98" s="43" t="s">
        <v>595</v>
      </c>
      <c r="G98" s="37" t="str">
        <f>H98</f>
        <v>Presented by Amazon Web Services</v>
      </c>
      <c r="H98" s="14" t="s">
        <v>531</v>
      </c>
      <c r="I98" s="14" t="s">
        <v>503</v>
      </c>
      <c r="J98" s="14" t="s">
        <v>532</v>
      </c>
    </row>
    <row r="99" spans="1:10" s="1" customFormat="1" ht="75" x14ac:dyDescent="0.2">
      <c r="A99" s="18" t="s">
        <v>197</v>
      </c>
      <c r="B99" s="33">
        <v>43327.625</v>
      </c>
      <c r="C99" s="5" t="s">
        <v>346</v>
      </c>
      <c r="D99" s="2" t="str">
        <f>CONCATENATE(A99,": ",J99)</f>
        <v>CMS-02: MITA: Adding Value and Achieving Program and Business Goals</v>
      </c>
      <c r="E99" s="2" t="str">
        <f t="shared" si="10"/>
        <v>Speakers: Ed Dolly, CMS; 
Willie Tompkins, CMS</v>
      </c>
      <c r="F99" s="44" t="s">
        <v>610</v>
      </c>
      <c r="G99" s="34" t="str">
        <f>CONCATENATE("Moderated by ",H99)</f>
        <v>Moderated by Willie Tompkins, CMS</v>
      </c>
      <c r="H99" s="17" t="s">
        <v>223</v>
      </c>
      <c r="I99" s="17" t="s">
        <v>305</v>
      </c>
      <c r="J99" s="17" t="s">
        <v>239</v>
      </c>
    </row>
    <row r="100" spans="1:10" s="1" customFormat="1" ht="240" x14ac:dyDescent="0.2">
      <c r="A100" s="21" t="s">
        <v>336</v>
      </c>
      <c r="B100" s="33">
        <v>43327.625</v>
      </c>
      <c r="C100" s="5" t="s">
        <v>343</v>
      </c>
      <c r="D100" s="2" t="str">
        <f>J100</f>
        <v xml:space="preserve">Real Property Asset Verification – Cost Savings Opportunities for State Medicaid Programs </v>
      </c>
      <c r="E100" s="2" t="str">
        <f t="shared" si="10"/>
        <v>Speakers: Mary Ann Pirani, Director of Specialty Programs, Center for Health Care Financing, UMass Medical School;
Karen Bacon, Project Developer and Manager, Center for Health Care Financing, UMass Medical School</v>
      </c>
      <c r="F100" s="4" t="s">
        <v>391</v>
      </c>
      <c r="G100" s="34" t="str">
        <f>CONCATENATE("Moderated by ",H100)</f>
        <v>Moderated by Martin Baker, Senior Director, Strategic Growth and Business Development, UMass Medical School</v>
      </c>
      <c r="H100" s="26" t="s">
        <v>393</v>
      </c>
      <c r="I100" s="4" t="s">
        <v>394</v>
      </c>
      <c r="J100" s="26" t="s">
        <v>392</v>
      </c>
    </row>
    <row r="101" spans="1:10" s="1" customFormat="1" ht="30" x14ac:dyDescent="0.2">
      <c r="A101" s="21" t="s">
        <v>473</v>
      </c>
      <c r="B101" s="33">
        <v>43327.666666666664</v>
      </c>
      <c r="C101" s="5" t="s">
        <v>432</v>
      </c>
      <c r="D101" s="2" t="str">
        <f>J101</f>
        <v>Break  - Visit the Exhibit Hall</v>
      </c>
      <c r="E101" s="2" t="str">
        <f t="shared" si="10"/>
        <v>Speakers: N/A</v>
      </c>
      <c r="F101" s="43" t="s">
        <v>512</v>
      </c>
      <c r="G101" s="36" t="str">
        <f>H101</f>
        <v>Sponsored by NESCSO</v>
      </c>
      <c r="H101" s="20" t="s">
        <v>446</v>
      </c>
      <c r="I101" s="20" t="s">
        <v>442</v>
      </c>
      <c r="J101" s="20" t="s">
        <v>462</v>
      </c>
    </row>
    <row r="102" spans="1:10" s="1" customFormat="1" ht="225" x14ac:dyDescent="0.2">
      <c r="A102" s="18" t="s">
        <v>162</v>
      </c>
      <c r="B102" s="33">
        <v>43327.6875</v>
      </c>
      <c r="C102" s="5" t="s">
        <v>358</v>
      </c>
      <c r="D102" s="2" t="str">
        <f>CONCATENATE(A102,": ",J102)</f>
        <v>2-03: Using Technology to Enhance Long Term Services and Supports</v>
      </c>
      <c r="E102" s="2" t="str">
        <f t="shared" si="10"/>
        <v>Speakers: Barbara Selter, MAXIMUS; 
Tyler Burke, Practical Training Solutions; 
Victoria Meakin, Occulus; 
Linda Lusis, Mozzazz</v>
      </c>
      <c r="F102" s="2" t="s">
        <v>563</v>
      </c>
      <c r="G102" s="34" t="str">
        <f t="shared" ref="G102:G107" si="11">CONCATENATE("Moderated by ",H102)</f>
        <v>Moderated by Gwen Blank, Public Consulting Group</v>
      </c>
      <c r="H102" s="17" t="s">
        <v>251</v>
      </c>
      <c r="I102" s="17" t="s">
        <v>275</v>
      </c>
      <c r="J102" s="17" t="s">
        <v>57</v>
      </c>
    </row>
    <row r="103" spans="1:10" s="1" customFormat="1" ht="180" x14ac:dyDescent="0.2">
      <c r="A103" s="18" t="s">
        <v>178</v>
      </c>
      <c r="B103" s="33">
        <v>43327.6875</v>
      </c>
      <c r="C103" s="5" t="s">
        <v>357</v>
      </c>
      <c r="D103" s="2" t="str">
        <f>CONCATENATE(A103,": ",J103)</f>
        <v>4-02: Georgia’s Clinical Quality Measures System is Improving Health Outcomes</v>
      </c>
      <c r="E103" s="2" t="str">
        <f t="shared" si="10"/>
        <v>Speakers: Dr. George Mathew, Georgia; 
Annette McMullen, Georgia; 
Jeff Jacobs, DXC Technology; 
Brandi Noel, HealthTech Solutions</v>
      </c>
      <c r="F103" s="2" t="s">
        <v>574</v>
      </c>
      <c r="G103" s="34" t="str">
        <f t="shared" si="11"/>
        <v>Moderated by Yvonne Lutz Powell, The Lewin Group</v>
      </c>
      <c r="H103" s="17" t="s">
        <v>119</v>
      </c>
      <c r="I103" s="23" t="s">
        <v>505</v>
      </c>
      <c r="J103" s="17" t="s">
        <v>120</v>
      </c>
    </row>
    <row r="104" spans="1:10" s="1" customFormat="1" ht="150" x14ac:dyDescent="0.2">
      <c r="A104" s="18" t="s">
        <v>55</v>
      </c>
      <c r="B104" s="33">
        <v>43327.6875</v>
      </c>
      <c r="C104" s="5" t="s">
        <v>346</v>
      </c>
      <c r="D104" s="2" t="str">
        <f>CONCATENATE(A104,": ",J104)</f>
        <v xml:space="preserve">CMS-10: CMS’ Medicaid and CHIP Program System (MACPro): The Automation Journey – Efficiency in State Operations and the Future Ahead </v>
      </c>
      <c r="E104" s="2" t="str">
        <f t="shared" si="10"/>
        <v>Speakers: Loretta Schickner, CMS; 
Sabrina McCrae, CMS; 
Sophia Hinojosa, CMS</v>
      </c>
      <c r="F104" s="2" t="s">
        <v>588</v>
      </c>
      <c r="G104" s="34" t="str">
        <f t="shared" si="11"/>
        <v>Moderated by Loretta Schickner, CMS</v>
      </c>
      <c r="H104" s="17" t="s">
        <v>230</v>
      </c>
      <c r="I104" s="17" t="s">
        <v>311</v>
      </c>
      <c r="J104" s="17" t="s">
        <v>245</v>
      </c>
    </row>
    <row r="105" spans="1:10" s="1" customFormat="1" ht="165" x14ac:dyDescent="0.2">
      <c r="A105" s="19" t="s">
        <v>225</v>
      </c>
      <c r="B105" s="35">
        <v>43327.6875</v>
      </c>
      <c r="C105" s="11" t="s">
        <v>359</v>
      </c>
      <c r="D105" s="12" t="str">
        <f>CONCATENATE(A105,": ",J105)</f>
        <v>NMEH-5: NMEH Evolves with Healthcare and Your Help</v>
      </c>
      <c r="E105" s="12" t="str">
        <f t="shared" si="10"/>
        <v>Speakers: Todd Meyer, Missouri, NMEH Chair; 
Jeff Strand, DXC Technology, NMEH MITA Co-Chair</v>
      </c>
      <c r="F105" s="12" t="s">
        <v>600</v>
      </c>
      <c r="G105" s="42" t="str">
        <f t="shared" si="11"/>
        <v>Moderated by Jeff Strand, DXC Technology, NMEH MITA Co-Chair</v>
      </c>
      <c r="H105" s="22" t="s">
        <v>219</v>
      </c>
      <c r="I105" s="22" t="s">
        <v>263</v>
      </c>
      <c r="J105" s="22" t="s">
        <v>226</v>
      </c>
    </row>
    <row r="106" spans="1:10" ht="180" x14ac:dyDescent="0.2">
      <c r="A106" s="18" t="s">
        <v>208</v>
      </c>
      <c r="B106" s="33">
        <v>43327.6875</v>
      </c>
      <c r="C106" s="5" t="s">
        <v>356</v>
      </c>
      <c r="D106" s="2" t="str">
        <f>CONCATENATE(A106,": ",J106)</f>
        <v>PSTG-1: Modularity and Reuse – The Market Perspective</v>
      </c>
      <c r="E106" s="2" t="str">
        <f t="shared" si="10"/>
        <v>Speakers: Lisa Alger, CSG Government Solutions; 
Randy Browning, Cognosante;
Kim Shaver, Kim Shaver Consulting</v>
      </c>
      <c r="F106" s="2" t="s">
        <v>90</v>
      </c>
      <c r="G106" s="34" t="str">
        <f t="shared" si="11"/>
        <v>Moderated by Lorrie Scardino, Blue Tack Consulting</v>
      </c>
      <c r="H106" s="17" t="s">
        <v>88</v>
      </c>
      <c r="I106" s="17" t="s">
        <v>262</v>
      </c>
      <c r="J106" s="17" t="s">
        <v>89</v>
      </c>
    </row>
    <row r="107" spans="1:10" ht="105" x14ac:dyDescent="0.2">
      <c r="A107" s="21" t="s">
        <v>484</v>
      </c>
      <c r="B107" s="33">
        <v>43327.729166666664</v>
      </c>
      <c r="C107" s="5" t="s">
        <v>432</v>
      </c>
      <c r="D107" s="2" t="str">
        <f>J107</f>
        <v>MESC 2018 Poster Session</v>
      </c>
      <c r="E107" s="2" t="str">
        <f t="shared" si="10"/>
        <v>Speakers: N/A</v>
      </c>
      <c r="F107" s="43" t="s">
        <v>596</v>
      </c>
      <c r="G107" s="34" t="str">
        <f t="shared" si="11"/>
        <v>Moderated by N/A</v>
      </c>
      <c r="H107" s="20" t="s">
        <v>442</v>
      </c>
      <c r="I107" s="20" t="s">
        <v>442</v>
      </c>
      <c r="J107" s="20" t="s">
        <v>485</v>
      </c>
    </row>
    <row r="108" spans="1:10" ht="45" x14ac:dyDescent="0.2">
      <c r="A108" s="21" t="s">
        <v>455</v>
      </c>
      <c r="B108" s="33">
        <v>43328.291666666664</v>
      </c>
      <c r="C108" s="5" t="s">
        <v>432</v>
      </c>
      <c r="D108" s="2" t="str">
        <f>J108</f>
        <v>Breakfast</v>
      </c>
      <c r="E108" s="2" t="str">
        <f t="shared" si="10"/>
        <v>Speakers: N/A</v>
      </c>
      <c r="F108" s="43" t="s">
        <v>521</v>
      </c>
      <c r="G108" s="37" t="str">
        <f>H108</f>
        <v>Sponsored by NESCSO</v>
      </c>
      <c r="H108" s="20" t="s">
        <v>446</v>
      </c>
      <c r="I108" s="20" t="s">
        <v>442</v>
      </c>
      <c r="J108" s="20" t="s">
        <v>445</v>
      </c>
    </row>
    <row r="109" spans="1:10" ht="135" x14ac:dyDescent="0.2">
      <c r="A109" s="18" t="s">
        <v>158</v>
      </c>
      <c r="B109" s="33">
        <v>43328.333333333336</v>
      </c>
      <c r="C109" s="5" t="s">
        <v>356</v>
      </c>
      <c r="D109" s="2" t="str">
        <f>CONCATENATE(A109,": ",J109)</f>
        <v>1-07: We Don’t Have to Think About Operations &amp; Maintenance Until the End, Right?</v>
      </c>
      <c r="E109" s="2" t="str">
        <f t="shared" ref="E109:E144" si="12">CONCATENATE("Speakers: ",I109)</f>
        <v>Speakers: Lisa Alger, CSG Government Solutions; 
Shannon Glasscock, CSG Government Solutions; 
James Lilly, New Mexico</v>
      </c>
      <c r="F109" s="2" t="s">
        <v>561</v>
      </c>
      <c r="G109" s="34" t="str">
        <f>CONCATENATE("Moderated by ",H109)</f>
        <v>Moderated by Benita Sinnarajah, Briljent LLC</v>
      </c>
      <c r="H109" s="17" t="s">
        <v>248</v>
      </c>
      <c r="I109" s="17" t="s">
        <v>318</v>
      </c>
      <c r="J109" s="17" t="s">
        <v>548</v>
      </c>
    </row>
    <row r="110" spans="1:10" ht="180" x14ac:dyDescent="0.2">
      <c r="A110" s="18" t="s">
        <v>167</v>
      </c>
      <c r="B110" s="33">
        <v>43328.333333333336</v>
      </c>
      <c r="C110" s="5" t="s">
        <v>358</v>
      </c>
      <c r="D110" s="2" t="str">
        <f>CONCATENATE(A110,": ",J110)</f>
        <v>2-08: Waiver Innovations in Citizen Self-sufficiency, Health and Quality of Life</v>
      </c>
      <c r="E110" s="2" t="str">
        <f t="shared" si="12"/>
        <v>Speakers: Mary Franklin, Arkansas; 
Susan Burton, Arkansas; 
Juan Martinez, Health Management Associates; 
Vivek Sawhney, eSystems, Inc.; 
Eugene Sayan, Softheon Inc.</v>
      </c>
      <c r="F110" s="2" t="s">
        <v>70</v>
      </c>
      <c r="G110" s="34" t="str">
        <f>CONCATENATE("Moderated by ",H110)</f>
        <v>Moderated by Todd Marker, Accenture</v>
      </c>
      <c r="H110" s="17" t="s">
        <v>68</v>
      </c>
      <c r="I110" s="17" t="s">
        <v>278</v>
      </c>
      <c r="J110" s="17" t="s">
        <v>69</v>
      </c>
    </row>
    <row r="111" spans="1:10" ht="150" x14ac:dyDescent="0.2">
      <c r="A111" s="18" t="s">
        <v>131</v>
      </c>
      <c r="B111" s="33">
        <v>43328.333333333336</v>
      </c>
      <c r="C111" s="5" t="s">
        <v>357</v>
      </c>
      <c r="D111" s="2" t="str">
        <f>CONCATENATE(A111,": ",J111)</f>
        <v>3-10: It's a Facade - Interoperability Architecture Patterns Explained</v>
      </c>
      <c r="E111" s="2" t="str">
        <f t="shared" si="12"/>
        <v>Speakers: Jason Leung, Avvento Consulting; 
Phil Smith, Wily Fox Technologies; 
Keith Krautter, California</v>
      </c>
      <c r="F111" s="2" t="s">
        <v>133</v>
      </c>
      <c r="G111" s="48" t="str">
        <f>CONCATENATE("Moderated by ",H111)</f>
        <v>Moderated by Brandon Milton, BerryDunn</v>
      </c>
      <c r="H111" s="17" t="s">
        <v>626</v>
      </c>
      <c r="I111" s="17" t="s">
        <v>287</v>
      </c>
      <c r="J111" s="17" t="s">
        <v>132</v>
      </c>
    </row>
    <row r="112" spans="1:10" ht="165" x14ac:dyDescent="0.2">
      <c r="A112" s="18" t="s">
        <v>194</v>
      </c>
      <c r="B112" s="33">
        <v>43328.333333333336</v>
      </c>
      <c r="C112" s="5" t="s">
        <v>359</v>
      </c>
      <c r="D112" s="2" t="str">
        <f>CONCATENATE(A112,": ",J112)</f>
        <v>6-08: Indiana Data Hub: Unlocking the Potential of Medicaid Data</v>
      </c>
      <c r="E112" s="2" t="str">
        <f t="shared" si="12"/>
        <v>Speakers: John Roach, KSM Consulting; 
Darshan Shah, Indiana Management Performance Hub; 
Jared Lindner, Indiana</v>
      </c>
      <c r="F112" s="2" t="s">
        <v>608</v>
      </c>
      <c r="G112" s="34" t="str">
        <f>CONCATENATE("Moderated by ",H112)</f>
        <v>Moderated by Michele Carpenter, HMS</v>
      </c>
      <c r="H112" s="17" t="s">
        <v>27</v>
      </c>
      <c r="I112" s="17" t="s">
        <v>301</v>
      </c>
      <c r="J112" s="17" t="s">
        <v>28</v>
      </c>
    </row>
    <row r="113" spans="1:10" ht="150" x14ac:dyDescent="0.2">
      <c r="A113" s="18" t="s">
        <v>200</v>
      </c>
      <c r="B113" s="33">
        <v>43328.333333333336</v>
      </c>
      <c r="C113" s="5" t="s">
        <v>346</v>
      </c>
      <c r="D113" s="2" t="str">
        <f>CONCATENATE(A113,": ",J113)</f>
        <v>CMS-05: Certification…Today and Tomorrow</v>
      </c>
      <c r="E113" s="2" t="str">
        <f t="shared" si="12"/>
        <v>Speakers: Van Showell, CMS; 
Jamie Miller, CMS; 
Matt Barlow, Ohio</v>
      </c>
      <c r="F113" s="2" t="s">
        <v>50</v>
      </c>
      <c r="G113" s="34" t="str">
        <f>CONCATENATE("Moderated by ",H113)</f>
        <v>Moderated by Nick McNeill, MITRE</v>
      </c>
      <c r="H113" s="17" t="s">
        <v>242</v>
      </c>
      <c r="I113" s="17" t="s">
        <v>308</v>
      </c>
      <c r="J113" s="17" t="s">
        <v>241</v>
      </c>
    </row>
    <row r="114" spans="1:10" ht="75" x14ac:dyDescent="0.2">
      <c r="A114" s="21" t="s">
        <v>337</v>
      </c>
      <c r="B114" s="33">
        <v>43328.333333333336</v>
      </c>
      <c r="C114" s="5" t="s">
        <v>343</v>
      </c>
      <c r="D114" s="2" t="str">
        <f>J114</f>
        <v>Healthcare UnBLOCKED – Practical Healthcare Payment Blockchain</v>
      </c>
      <c r="E114" s="2" t="str">
        <f t="shared" si="12"/>
        <v>Speakers: Blaine Ehrhart, Blockchain Technical Evangelist &amp; Software Engineer, UHIN
Andrew Burchett, Technical Leader, UHIN</v>
      </c>
      <c r="F114" s="4" t="s">
        <v>405</v>
      </c>
      <c r="G114" s="37" t="str">
        <f>H114</f>
        <v>Presented by UHIN</v>
      </c>
      <c r="H114" s="26" t="s">
        <v>407</v>
      </c>
      <c r="I114" s="20" t="s">
        <v>406</v>
      </c>
      <c r="J114" s="26" t="s">
        <v>404</v>
      </c>
    </row>
    <row r="115" spans="1:10" ht="75" x14ac:dyDescent="0.2">
      <c r="A115" s="21" t="s">
        <v>338</v>
      </c>
      <c r="B115" s="33">
        <v>43328.333333333336</v>
      </c>
      <c r="C115" s="5" t="s">
        <v>342</v>
      </c>
      <c r="D115" s="2" t="str">
        <f>J115</f>
        <v>Secure Data Sharing in the Age of Cyber Attack: Keep Your Data Safe and Your Options Open</v>
      </c>
      <c r="E115" s="2" t="str">
        <f t="shared" si="12"/>
        <v>Speakers: Michael Doane, Healthcare Solutions Director, Marklogic</v>
      </c>
      <c r="F115" s="4" t="s">
        <v>382</v>
      </c>
      <c r="G115" s="37" t="str">
        <f>H115</f>
        <v>Presented by MarkLogic</v>
      </c>
      <c r="H115" s="26" t="s">
        <v>383</v>
      </c>
      <c r="I115" s="20" t="s">
        <v>384</v>
      </c>
      <c r="J115" s="26" t="s">
        <v>381</v>
      </c>
    </row>
    <row r="116" spans="1:10" ht="30" x14ac:dyDescent="0.2">
      <c r="A116" s="21" t="s">
        <v>474</v>
      </c>
      <c r="B116" s="33">
        <v>43328.375</v>
      </c>
      <c r="C116" s="5" t="s">
        <v>432</v>
      </c>
      <c r="D116" s="2" t="str">
        <f>J116</f>
        <v>Break</v>
      </c>
      <c r="E116" s="2" t="str">
        <f t="shared" si="12"/>
        <v>Speakers: N/A</v>
      </c>
      <c r="F116" s="43" t="s">
        <v>510</v>
      </c>
      <c r="G116" s="36" t="str">
        <f>H116</f>
        <v>Sponsored by NESCSO</v>
      </c>
      <c r="H116" s="20" t="s">
        <v>446</v>
      </c>
      <c r="I116" s="20" t="s">
        <v>442</v>
      </c>
      <c r="J116" s="20" t="s">
        <v>459</v>
      </c>
    </row>
    <row r="117" spans="1:10" ht="105" x14ac:dyDescent="0.2">
      <c r="A117" s="18" t="s">
        <v>211</v>
      </c>
      <c r="B117" s="33">
        <v>43328.385416666664</v>
      </c>
      <c r="C117" s="5" t="s">
        <v>356</v>
      </c>
      <c r="D117" s="2" t="str">
        <f>CONCATENATE(A117,": ",J117)</f>
        <v>1-09: Evolving the PMO</v>
      </c>
      <c r="E117" s="2" t="str">
        <f t="shared" si="12"/>
        <v>Speakers: Rob Guenther, CSG Government Solutions; 
Jeff Leintz, CSG Government Solutions; 
Paula Peters, Missouri</v>
      </c>
      <c r="F117" s="2" t="s">
        <v>136</v>
      </c>
      <c r="G117" s="34" t="str">
        <f>CONCATENATE("Moderated by ",H117)</f>
        <v>Moderated by Alan Shugart, General Dynamic Information Technology</v>
      </c>
      <c r="H117" s="17" t="s">
        <v>134</v>
      </c>
      <c r="I117" s="17" t="s">
        <v>270</v>
      </c>
      <c r="J117" s="17" t="s">
        <v>135</v>
      </c>
    </row>
    <row r="118" spans="1:10" ht="180" x14ac:dyDescent="0.2">
      <c r="A118" s="18" t="s">
        <v>160</v>
      </c>
      <c r="B118" s="33">
        <v>43328.385416666664</v>
      </c>
      <c r="C118" s="5" t="s">
        <v>358</v>
      </c>
      <c r="D118" s="2" t="str">
        <f>CONCATENATE(A118,": ",J118)</f>
        <v xml:space="preserve">2-01: Assistance for Implementing Improved electronic Clinical Quality Measures (eCQM) and Provider Directory Solutions </v>
      </c>
      <c r="E118" s="2" t="str">
        <f t="shared" si="12"/>
        <v>Speakers: Tom Novak, ONC; 
Ashley Kruger, HealthTech Solutions; 
David Koppel, CMS; 
Jason Werner, Michigan</v>
      </c>
      <c r="F118" s="2" t="s">
        <v>67</v>
      </c>
      <c r="G118" s="34" t="str">
        <f>CONCATENATE("Moderated by ",H118)</f>
        <v>Moderated by Ivy Bela, Grant Thornton</v>
      </c>
      <c r="H118" s="17" t="s">
        <v>65</v>
      </c>
      <c r="I118" s="17" t="s">
        <v>273</v>
      </c>
      <c r="J118" s="17" t="s">
        <v>66</v>
      </c>
    </row>
    <row r="119" spans="1:10" ht="225" x14ac:dyDescent="0.2">
      <c r="A119" s="18" t="s">
        <v>175</v>
      </c>
      <c r="B119" s="33">
        <v>43328.385416666664</v>
      </c>
      <c r="C119" s="5" t="s">
        <v>359</v>
      </c>
      <c r="D119" s="2" t="str">
        <f>CONCATENATE(A119,": ",J119)</f>
        <v>3-08: How a “First-in-the-State Project” is Transforming the Health and Human Services Enterprise in MS</v>
      </c>
      <c r="E119" s="2" t="str">
        <f t="shared" si="12"/>
        <v>Speakers: Rita Rutland, Mississippi; 
Blake Jeter, Cambria Solutions</v>
      </c>
      <c r="F119" s="2" t="s">
        <v>2</v>
      </c>
      <c r="G119" s="34" t="str">
        <f>CONCATENATE("Moderated by ",H119)</f>
        <v>Moderated by Shane Hatchett, Indiana</v>
      </c>
      <c r="H119" s="17" t="s">
        <v>255</v>
      </c>
      <c r="I119" s="17" t="s">
        <v>285</v>
      </c>
      <c r="J119" s="17" t="s">
        <v>1</v>
      </c>
    </row>
    <row r="120" spans="1:10" ht="195" x14ac:dyDescent="0.2">
      <c r="A120" s="18" t="s">
        <v>192</v>
      </c>
      <c r="B120" s="33">
        <v>43328.385416666664</v>
      </c>
      <c r="C120" s="5" t="s">
        <v>357</v>
      </c>
      <c r="D120" s="2" t="str">
        <f>CONCATENATE(A120,": ",J120)</f>
        <v>6-05: Applying Cognitive Computing to Improve Policy Compliance in Colorado Medicaid</v>
      </c>
      <c r="E120" s="2" t="str">
        <f t="shared" si="12"/>
        <v>Speakers: Chris Underwood, Colorado; 
Mark Gillespie, IBM Watson Health; 
William Kassler MD, IBM Watson Health; 
Jane L. Snowdon, PhD, IBM Watson Health</v>
      </c>
      <c r="F120" s="2" t="s">
        <v>582</v>
      </c>
      <c r="G120" s="34" t="str">
        <f>CONCATENATE("Moderated by ",H120)</f>
        <v>Moderated by Karen Hale, b.nimble solutions</v>
      </c>
      <c r="H120" s="17" t="s">
        <v>14</v>
      </c>
      <c r="I120" s="17" t="s">
        <v>299</v>
      </c>
      <c r="J120" s="17" t="s">
        <v>15</v>
      </c>
    </row>
    <row r="121" spans="1:10" ht="90" x14ac:dyDescent="0.2">
      <c r="A121" s="18" t="s">
        <v>198</v>
      </c>
      <c r="B121" s="33">
        <v>43328.385416666664</v>
      </c>
      <c r="C121" s="5" t="s">
        <v>346</v>
      </c>
      <c r="D121" s="2" t="str">
        <f>CONCATENATE(A121,": ",J121)</f>
        <v>CMS-03: Experimenting to Improve Outcomes in Technology Projects</v>
      </c>
      <c r="E121" s="2" t="str">
        <f t="shared" si="12"/>
        <v>Speakers: Julie Boughn, CMS; 
Eugene Gabriyelov, CMS</v>
      </c>
      <c r="F121" s="44" t="s">
        <v>584</v>
      </c>
      <c r="G121" s="34" t="str">
        <f>CONCATENATE("Moderated by ",H121)</f>
        <v>Moderated by Eugene Gabriyelov, CMS</v>
      </c>
      <c r="H121" s="17" t="s">
        <v>21</v>
      </c>
      <c r="I121" s="17" t="s">
        <v>306</v>
      </c>
      <c r="J121" s="17" t="s">
        <v>51</v>
      </c>
    </row>
    <row r="122" spans="1:10" ht="180" x14ac:dyDescent="0.2">
      <c r="A122" s="21" t="s">
        <v>339</v>
      </c>
      <c r="B122" s="33">
        <v>43328.385416666664</v>
      </c>
      <c r="C122" s="5" t="s">
        <v>342</v>
      </c>
      <c r="D122" s="2" t="str">
        <f>J122</f>
        <v>It’s the end of TPL as we know it – and it’s thanks to innovation</v>
      </c>
      <c r="E122" s="2" t="str">
        <f t="shared" si="12"/>
        <v xml:space="preserve">Speakers: Denise Poley, TPL Offering Lead, Accenture Health &amp; Public Service
Melanie Cutlan - Global Blockchain Lead, Accenture Operations
Xavier Ferragut - Senior Manager, Accenture
</v>
      </c>
      <c r="F122" s="4" t="s">
        <v>614</v>
      </c>
      <c r="G122" s="37" t="str">
        <f>H122</f>
        <v>Presented by Accenture</v>
      </c>
      <c r="H122" s="26" t="s">
        <v>396</v>
      </c>
      <c r="I122" s="20" t="s">
        <v>400</v>
      </c>
      <c r="J122" s="26" t="s">
        <v>399</v>
      </c>
    </row>
    <row r="123" spans="1:10" ht="300" x14ac:dyDescent="0.2">
      <c r="A123" s="21" t="s">
        <v>340</v>
      </c>
      <c r="B123" s="33">
        <v>43328.385416666664</v>
      </c>
      <c r="C123" s="5" t="s">
        <v>343</v>
      </c>
      <c r="D123" s="2" t="str">
        <f>J123</f>
        <v>The Road to Certification: Best Practices for Planning and Structuring Your MMIS Replacement Project Under MITA 3.0</v>
      </c>
      <c r="E123" s="2" t="str">
        <f t="shared" si="12"/>
        <v>Speakers: Mary Arcenas, New Jersey;
Tobi Daniels, Vermont; 
Linda Gonzales; New Mexico</v>
      </c>
      <c r="F123" s="43" t="s">
        <v>500</v>
      </c>
      <c r="G123" s="37" t="str">
        <f>H123</f>
        <v>Presented by KPMG</v>
      </c>
      <c r="H123" s="14" t="s">
        <v>501</v>
      </c>
      <c r="I123" s="14" t="s">
        <v>502</v>
      </c>
      <c r="J123" s="14" t="s">
        <v>499</v>
      </c>
    </row>
    <row r="124" spans="1:10" ht="30" x14ac:dyDescent="0.2">
      <c r="A124" s="21" t="s">
        <v>475</v>
      </c>
      <c r="B124" s="33">
        <v>43328.427083333336</v>
      </c>
      <c r="C124" s="5" t="s">
        <v>432</v>
      </c>
      <c r="D124" s="2" t="str">
        <f>J124</f>
        <v>Break  - Visit the Exhibit Hall</v>
      </c>
      <c r="E124" s="2" t="str">
        <f t="shared" si="12"/>
        <v>Speakers: N/A</v>
      </c>
      <c r="F124" s="43" t="s">
        <v>510</v>
      </c>
      <c r="G124" s="36" t="str">
        <f>H124</f>
        <v>Sponsored by NESCSO</v>
      </c>
      <c r="H124" s="20" t="s">
        <v>446</v>
      </c>
      <c r="I124" s="20" t="s">
        <v>442</v>
      </c>
      <c r="J124" s="20" t="s">
        <v>462</v>
      </c>
    </row>
    <row r="125" spans="1:10" ht="120" x14ac:dyDescent="0.2">
      <c r="A125" s="18" t="s">
        <v>159</v>
      </c>
      <c r="B125" s="33">
        <v>43328.458333333336</v>
      </c>
      <c r="C125" s="5" t="s">
        <v>356</v>
      </c>
      <c r="D125" s="2" t="str">
        <f>CONCATENATE(A125,": ",J125)</f>
        <v>1-08: From Monolithic to Modular, Perspectives on the Transition from a Traditional to a Modular Medicaid Enterprise System.</v>
      </c>
      <c r="E125" s="2" t="str">
        <f t="shared" si="12"/>
        <v>Speakers: Jim Coursey, South Carolina; 
Candi Layman, Ohio; 
Michael Hall, Vermont; 
Gay Munyon, Florida; 
Jesse Springer, Wyoming; 
John Allison, CMS</v>
      </c>
      <c r="F125" s="2" t="s">
        <v>81</v>
      </c>
      <c r="G125" s="34" t="str">
        <f>CONCATENATE("Moderated by ",H125)</f>
        <v>Moderated by Jessica Kahn, McKinsey &amp; Company</v>
      </c>
      <c r="H125" s="17" t="s">
        <v>249</v>
      </c>
      <c r="I125" s="17" t="s">
        <v>269</v>
      </c>
      <c r="J125" s="17" t="s">
        <v>80</v>
      </c>
    </row>
    <row r="126" spans="1:10" ht="225" x14ac:dyDescent="0.2">
      <c r="A126" s="18" t="s">
        <v>176</v>
      </c>
      <c r="B126" s="33">
        <v>43328.458333333336</v>
      </c>
      <c r="C126" s="5" t="s">
        <v>358</v>
      </c>
      <c r="D126" s="2" t="str">
        <f>CONCATENATE(A126,": ",J126)</f>
        <v xml:space="preserve">3-09: Using mobile technology to engage Medicaid consumers to foster better health </v>
      </c>
      <c r="E126" s="2" t="str">
        <f t="shared" si="12"/>
        <v>Speakers: Phil Poley, Accenture; 
Tim Peterson, Montana</v>
      </c>
      <c r="F126" s="2" t="s">
        <v>570</v>
      </c>
      <c r="G126" s="34" t="str">
        <f>CONCATENATE("Moderated by ",H126)</f>
        <v>Moderated by David Nelson, IBM Watson Health</v>
      </c>
      <c r="H126" s="17" t="s">
        <v>110</v>
      </c>
      <c r="I126" s="17" t="s">
        <v>286</v>
      </c>
      <c r="J126" s="17" t="s">
        <v>111</v>
      </c>
    </row>
    <row r="127" spans="1:10" ht="150" x14ac:dyDescent="0.2">
      <c r="A127" s="18" t="s">
        <v>182</v>
      </c>
      <c r="B127" s="33">
        <v>43328.458333333336</v>
      </c>
      <c r="C127" s="5" t="s">
        <v>359</v>
      </c>
      <c r="D127" s="2" t="str">
        <f>CONCATENATE(A127,": ",J127)</f>
        <v>4-06: Fighting the Opioid Crisis: PDMP Info at Point of Care</v>
      </c>
      <c r="E127" s="2" t="str">
        <f t="shared" si="12"/>
        <v>Speakers: Lindsey Ferris, Audacious Inquiry; 
David Finney, CRISP Health; 
Alex Loizias, Maryland</v>
      </c>
      <c r="F127" s="2" t="s">
        <v>74</v>
      </c>
      <c r="G127" s="34" t="str">
        <f>CONCATENATE("Moderated by ",H127)</f>
        <v>Moderated by Joshua Slen, Health System Transformation</v>
      </c>
      <c r="H127" s="17" t="s">
        <v>72</v>
      </c>
      <c r="I127" s="17" t="s">
        <v>295</v>
      </c>
      <c r="J127" s="17" t="s">
        <v>73</v>
      </c>
    </row>
    <row r="128" spans="1:10" ht="150" x14ac:dyDescent="0.2">
      <c r="A128" s="18" t="s">
        <v>195</v>
      </c>
      <c r="B128" s="33">
        <v>43328.458333333336</v>
      </c>
      <c r="C128" s="5" t="s">
        <v>357</v>
      </c>
      <c r="D128" s="2" t="str">
        <f>CONCATENATE(A128,": ",J128)</f>
        <v>6-09: Transforming Medicaid: Are AI and Robotics the Answer?</v>
      </c>
      <c r="E128" s="2" t="str">
        <f t="shared" si="12"/>
        <v xml:space="preserve">Speakers: Carl Engel, CEO Elyon Strategies; 
Chris Deelsnyder, EY; 
TBD, California; 
Jared Lindner, Indiana; 
TBD, Maryland </v>
      </c>
      <c r="F128" s="2" t="s">
        <v>583</v>
      </c>
      <c r="G128" s="34" t="str">
        <f>CONCATENATE("Moderated by ",H128)</f>
        <v>Moderated by Robin Dufresne, CSG Government Solutions</v>
      </c>
      <c r="H128" s="17" t="s">
        <v>84</v>
      </c>
      <c r="I128" s="17" t="s">
        <v>302</v>
      </c>
      <c r="J128" s="17" t="s">
        <v>256</v>
      </c>
    </row>
    <row r="129" spans="1:10" ht="165" x14ac:dyDescent="0.2">
      <c r="A129" s="18" t="s">
        <v>201</v>
      </c>
      <c r="B129" s="33">
        <v>43328.458333333336</v>
      </c>
      <c r="C129" s="5" t="s">
        <v>346</v>
      </c>
      <c r="D129" s="2" t="str">
        <f>CONCATENATE(A129,": ",J129)</f>
        <v>CMS-06: HITECH Data – Looking Behind the Curtain</v>
      </c>
      <c r="E129" s="2" t="str">
        <f t="shared" si="12"/>
        <v>Speakers: Nick Aretakis, CMS; 
David Koppel, CMS</v>
      </c>
      <c r="F129" s="2" t="s">
        <v>48</v>
      </c>
      <c r="G129" s="34" t="str">
        <f>CONCATENATE("Moderated by ",H129)</f>
        <v>Moderated by Nick Aretakis, CMS</v>
      </c>
      <c r="H129" s="17" t="s">
        <v>49</v>
      </c>
      <c r="I129" s="17" t="s">
        <v>309</v>
      </c>
      <c r="J129" s="17" t="s">
        <v>47</v>
      </c>
    </row>
    <row r="130" spans="1:10" ht="60" x14ac:dyDescent="0.2">
      <c r="A130" s="21" t="s">
        <v>456</v>
      </c>
      <c r="B130" s="33">
        <v>43328.5</v>
      </c>
      <c r="C130" s="5" t="s">
        <v>444</v>
      </c>
      <c r="D130" s="2" t="str">
        <f>J130</f>
        <v>Lunch</v>
      </c>
      <c r="E130" s="2" t="str">
        <f t="shared" si="12"/>
        <v>Speakers: N/A</v>
      </c>
      <c r="F130" s="43" t="s">
        <v>522</v>
      </c>
      <c r="G130" s="37" t="str">
        <f>H130</f>
        <v>Sponsored by NESCSO</v>
      </c>
      <c r="H130" s="20" t="s">
        <v>446</v>
      </c>
      <c r="I130" s="20" t="s">
        <v>442</v>
      </c>
      <c r="J130" s="20" t="s">
        <v>447</v>
      </c>
    </row>
    <row r="131" spans="1:10" ht="150" x14ac:dyDescent="0.2">
      <c r="A131" s="18" t="s">
        <v>154</v>
      </c>
      <c r="B131" s="33">
        <v>43328.541666666664</v>
      </c>
      <c r="C131" s="5" t="s">
        <v>356</v>
      </c>
      <c r="D131" s="2" t="str">
        <f>CONCATENATE(A131,": ",J131)</f>
        <v>1-02: Moving at Light Speed – In the Dark and During An Emergency</v>
      </c>
      <c r="E131" s="2" t="str">
        <f t="shared" si="12"/>
        <v xml:space="preserve">Speakers: Sam Schaffzin, CMS; 
JoAnne Hawkins, HealthTech Solutions; 
Danika Williams, Nevada; 
Luz E. Cruz Romero, Puerto Rico; 
Carlos Carrasquillo Rios, Puerto Rico; </v>
      </c>
      <c r="F131" s="2" t="s">
        <v>544</v>
      </c>
      <c r="G131" s="34" t="str">
        <f>CONCATENATE("Moderated by ",H131)</f>
        <v>Moderated by Ken Dybevik, Cognosante</v>
      </c>
      <c r="H131" s="17" t="s">
        <v>320</v>
      </c>
      <c r="I131" s="17" t="s">
        <v>261</v>
      </c>
      <c r="J131" s="17" t="s">
        <v>546</v>
      </c>
    </row>
    <row r="132" spans="1:10" ht="225" x14ac:dyDescent="0.2">
      <c r="A132" s="19" t="s">
        <v>164</v>
      </c>
      <c r="B132" s="35">
        <v>43328.541666666664</v>
      </c>
      <c r="C132" s="11" t="s">
        <v>358</v>
      </c>
      <c r="D132" s="12" t="str">
        <f>CONCATENATE(A132,": ",J132)</f>
        <v>2-05: A Population Health Approach to Delivering and Managing Medicaid services through ACOs</v>
      </c>
      <c r="E132" s="12" t="str">
        <f t="shared" si="12"/>
        <v>Speakers: Dominic Delmonico, Conduent; 
Deb Faulkner, Conduent; 
Debra Morales, Conduent</v>
      </c>
      <c r="F132" s="12" t="s">
        <v>34</v>
      </c>
      <c r="G132" s="41" t="str">
        <f>CONCATENATE("Moderated by ",H132)</f>
        <v>Moderated by Gwen Williams, FEI Systems</v>
      </c>
      <c r="H132" s="22" t="s">
        <v>32</v>
      </c>
      <c r="I132" s="22" t="s">
        <v>504</v>
      </c>
      <c r="J132" s="22" t="s">
        <v>33</v>
      </c>
    </row>
    <row r="133" spans="1:10" ht="180" x14ac:dyDescent="0.2">
      <c r="A133" s="18" t="s">
        <v>61</v>
      </c>
      <c r="B133" s="33">
        <v>43328.541666666664</v>
      </c>
      <c r="C133" s="5" t="s">
        <v>359</v>
      </c>
      <c r="D133" s="2" t="str">
        <f>CONCATENATE(A133,": ",J133)</f>
        <v>3-12: It’s all in the delivery: Placing people at the center</v>
      </c>
      <c r="E133" s="2" t="str">
        <f t="shared" si="12"/>
        <v>Speakers: Sally Fingar, Deloitte Consulting LLP; 
Cathryn Van Namen, Deloitte Consulting LLP; 
Nate Singer, Oregon; 
Misty Dvorak, Oregon</v>
      </c>
      <c r="F133" s="2" t="s">
        <v>572</v>
      </c>
      <c r="G133" s="34" t="str">
        <f>CONCATENATE("Moderated by ",H133)</f>
        <v>Moderated by Nicole Becnel, BerryDunn</v>
      </c>
      <c r="H133" s="17" t="s">
        <v>62</v>
      </c>
      <c r="I133" s="17" t="s">
        <v>289</v>
      </c>
      <c r="J133" s="17" t="s">
        <v>63</v>
      </c>
    </row>
    <row r="134" spans="1:10" ht="75" x14ac:dyDescent="0.2">
      <c r="A134" s="18" t="s">
        <v>213</v>
      </c>
      <c r="B134" s="33">
        <v>43328.541666666664</v>
      </c>
      <c r="C134" s="5" t="s">
        <v>357</v>
      </c>
      <c r="D134" s="2" t="str">
        <f>CONCATENATE(A134,": ",J134)</f>
        <v xml:space="preserve">6-06: DIY: How to do user research when you don't have a design team </v>
      </c>
      <c r="E134" s="2" t="str">
        <f t="shared" si="12"/>
        <v>Speakers: Genevieve Gaudet, Nava; 
Emma Gasson, Code for America</v>
      </c>
      <c r="F134" s="2" t="s">
        <v>140</v>
      </c>
      <c r="G134" s="34" t="str">
        <f>CONCATENATE("Moderated by ",H134)</f>
        <v>Moderated by Rob Guenther, CSG Government Solutions</v>
      </c>
      <c r="H134" s="17" t="s">
        <v>137</v>
      </c>
      <c r="I134" s="17" t="s">
        <v>300</v>
      </c>
      <c r="J134" s="17" t="s">
        <v>139</v>
      </c>
    </row>
    <row r="135" spans="1:10" ht="75" x14ac:dyDescent="0.2">
      <c r="A135" s="18" t="s">
        <v>38</v>
      </c>
      <c r="B135" s="33">
        <v>43328.541666666664</v>
      </c>
      <c r="C135" s="5" t="s">
        <v>346</v>
      </c>
      <c r="D135" s="2" t="str">
        <f>CONCATENATE(A135,": ",J135)</f>
        <v>CMS-12: Outcomes-Oriented Funding Requests and Procurements</v>
      </c>
      <c r="E135" s="2" t="str">
        <f t="shared" si="12"/>
        <v>Speakers: Julie Boughn, CMS; 
Sarah Miller, Audacious Inquiry; 
Jessie Posilkin, 18F</v>
      </c>
      <c r="F135" s="2" t="s">
        <v>590</v>
      </c>
      <c r="G135" s="34" t="str">
        <f>CONCATENATE("Moderated by ",H135)</f>
        <v>Moderated by Julie Boughn, CMS</v>
      </c>
      <c r="H135" s="17" t="s">
        <v>228</v>
      </c>
      <c r="I135" s="17" t="s">
        <v>313</v>
      </c>
      <c r="J135" s="17" t="s">
        <v>557</v>
      </c>
    </row>
    <row r="136" spans="1:10" x14ac:dyDescent="0.2">
      <c r="A136" s="21" t="s">
        <v>476</v>
      </c>
      <c r="B136" s="33">
        <v>43328.583333333336</v>
      </c>
      <c r="C136" s="5" t="s">
        <v>478</v>
      </c>
      <c r="D136" s="2" t="str">
        <f>J136</f>
        <v>Break</v>
      </c>
      <c r="E136" s="2" t="str">
        <f t="shared" si="12"/>
        <v>Speakers: N/A</v>
      </c>
      <c r="F136" s="43" t="s">
        <v>513</v>
      </c>
      <c r="G136" s="36" t="str">
        <f>H136</f>
        <v>Sponsored by NESCSO</v>
      </c>
      <c r="H136" s="20" t="s">
        <v>446</v>
      </c>
      <c r="I136" s="20" t="s">
        <v>442</v>
      </c>
      <c r="J136" s="20" t="s">
        <v>459</v>
      </c>
    </row>
    <row r="137" spans="1:10" ht="210" x14ac:dyDescent="0.2">
      <c r="A137" s="18" t="s">
        <v>156</v>
      </c>
      <c r="B137" s="46">
        <v>43328.59375</v>
      </c>
      <c r="C137" s="47" t="s">
        <v>357</v>
      </c>
      <c r="D137" s="2" t="str">
        <f>CONCATENATE(A137,": ",J137)</f>
        <v>1-04: Certifying Modules in an Evolving Regulatory Landscape: Collaboration is Key!</v>
      </c>
      <c r="E137" s="2" t="str">
        <f t="shared" si="12"/>
        <v>Speakers: Dawn Boland, CSG Government Solutions; 
Jamie Brennan, Change Healthcare; 
Alison Barnett, Change Healthcare; 
Tobi Daniels, Vermont; 
Michael Hall, Vermont</v>
      </c>
      <c r="F137" s="2" t="s">
        <v>560</v>
      </c>
      <c r="G137" s="34" t="str">
        <f>CONCATENATE("Moderated by ",H137)</f>
        <v>Moderated by Dawn Boland, CSG Government Solutions</v>
      </c>
      <c r="H137" s="17" t="s">
        <v>121</v>
      </c>
      <c r="I137" s="17" t="s">
        <v>266</v>
      </c>
      <c r="J137" s="17" t="s">
        <v>122</v>
      </c>
    </row>
    <row r="138" spans="1:10" ht="180" x14ac:dyDescent="0.2">
      <c r="A138" s="18" t="s">
        <v>6</v>
      </c>
      <c r="B138" s="33">
        <v>43328.59375</v>
      </c>
      <c r="C138" s="5" t="s">
        <v>356</v>
      </c>
      <c r="D138" s="2" t="str">
        <f>CONCATENATE(A138,": ",J138)</f>
        <v>3-13: Advancing Health IT, HIE, and Interoperability Through Effective Medicaid Program Design</v>
      </c>
      <c r="E138" s="2" t="str">
        <f t="shared" si="12"/>
        <v>Speakers: Arun Natarajan, HHS; 
Shawn Terrell, HHS; State TBD</v>
      </c>
      <c r="F138" s="2" t="s">
        <v>573</v>
      </c>
      <c r="G138" s="34" t="str">
        <f>CONCATENATE("Moderated by ",H138)</f>
        <v>Moderated by John Campbell, Optum</v>
      </c>
      <c r="H138" s="17" t="s">
        <v>7</v>
      </c>
      <c r="I138" s="17" t="s">
        <v>290</v>
      </c>
      <c r="J138" s="17" t="s">
        <v>550</v>
      </c>
    </row>
    <row r="139" spans="1:10" ht="180" x14ac:dyDescent="0.2">
      <c r="A139" s="18" t="s">
        <v>180</v>
      </c>
      <c r="B139" s="33">
        <v>43328.59375</v>
      </c>
      <c r="C139" s="5" t="s">
        <v>358</v>
      </c>
      <c r="D139" s="2" t="str">
        <f>CONCATENATE(A139,": ",J139)</f>
        <v>4-04: Using Episodes of Care Data Analytics to Measure Outcomes for, and Access to Health Care Services</v>
      </c>
      <c r="E139" s="2" t="str">
        <f t="shared" si="12"/>
        <v>Speakers: Andrea Bickley, South Carolina; 
Pamela Hipp, SAS Institute; 
Melissa Kmiecik, Tennessee; 
Constance Payne, Tennessee; 
Troy Breiland, DXC Technology</v>
      </c>
      <c r="F139" s="2" t="s">
        <v>575</v>
      </c>
      <c r="G139" s="34" t="str">
        <f>CONCATENATE("Moderated by ",H139)</f>
        <v>Moderated by Ramona Pereira-Chakka, Deloitte</v>
      </c>
      <c r="H139" s="17" t="s">
        <v>19</v>
      </c>
      <c r="I139" s="17" t="s">
        <v>293</v>
      </c>
      <c r="J139" s="17" t="s">
        <v>20</v>
      </c>
    </row>
    <row r="140" spans="1:10" ht="165" x14ac:dyDescent="0.2">
      <c r="A140" s="18" t="s">
        <v>217</v>
      </c>
      <c r="B140" s="33">
        <v>43328.59375</v>
      </c>
      <c r="C140" s="5" t="s">
        <v>359</v>
      </c>
      <c r="D140" s="2" t="str">
        <f>CONCATENATE(A140,": ",J140)</f>
        <v>6-04: Transforming Medicaid service delivery through Robotics Process Automation (RPA) – An Ohio Success Story</v>
      </c>
      <c r="E140" s="2" t="str">
        <f t="shared" si="12"/>
        <v>Speakers: Deven Mehta, Ohio</v>
      </c>
      <c r="F140" s="2" t="s">
        <v>148</v>
      </c>
      <c r="G140" s="34" t="str">
        <f>CONCATENATE("Moderated by ",H140)</f>
        <v>Moderated by Blake Jeter, Cambria Solutions</v>
      </c>
      <c r="H140" s="17" t="s">
        <v>236</v>
      </c>
      <c r="I140" s="17" t="s">
        <v>237</v>
      </c>
      <c r="J140" s="17" t="s">
        <v>147</v>
      </c>
    </row>
    <row r="141" spans="1:10" ht="135" x14ac:dyDescent="0.2">
      <c r="A141" s="18" t="s">
        <v>52</v>
      </c>
      <c r="B141" s="33">
        <v>43328.59375</v>
      </c>
      <c r="C141" s="5" t="s">
        <v>346</v>
      </c>
      <c r="D141" s="2" t="str">
        <f>CONCATENATE(A141,": ",J141)</f>
        <v>CMS-13: Human-Centered Design at CMS</v>
      </c>
      <c r="E141" s="2" t="str">
        <f t="shared" si="12"/>
        <v>Speakers: Karen Matsuoka, CMS; 
Leslie Welsh Flaherty, CMS; 
Suzanne Martin-Devroye, CMS</v>
      </c>
      <c r="F141" s="2" t="s">
        <v>591</v>
      </c>
      <c r="G141" s="34" t="str">
        <f>CONCATENATE("Moderated by ",H141)</f>
        <v>Moderated by Karen Matsuoka, CMS</v>
      </c>
      <c r="H141" s="17" t="s">
        <v>231</v>
      </c>
      <c r="I141" s="17" t="s">
        <v>314</v>
      </c>
      <c r="J141" s="17" t="s">
        <v>53</v>
      </c>
    </row>
    <row r="142" spans="1:10" x14ac:dyDescent="0.2">
      <c r="A142" s="21" t="s">
        <v>477</v>
      </c>
      <c r="B142" s="33">
        <v>43328.635416666664</v>
      </c>
      <c r="C142" s="5" t="s">
        <v>478</v>
      </c>
      <c r="D142" s="2" t="str">
        <f>J142</f>
        <v>Break</v>
      </c>
      <c r="E142" s="2" t="str">
        <f t="shared" si="12"/>
        <v>Speakers: N/A</v>
      </c>
      <c r="F142" s="43" t="s">
        <v>513</v>
      </c>
      <c r="G142" s="36" t="str">
        <f>H142</f>
        <v>Sponsored by NESCSO</v>
      </c>
      <c r="H142" s="20" t="s">
        <v>446</v>
      </c>
      <c r="I142" s="20" t="s">
        <v>442</v>
      </c>
      <c r="J142" s="20" t="s">
        <v>459</v>
      </c>
    </row>
    <row r="143" spans="1:10" ht="60" x14ac:dyDescent="0.2">
      <c r="A143" s="21" t="s">
        <v>481</v>
      </c>
      <c r="B143" s="33">
        <v>43328.645833333336</v>
      </c>
      <c r="C143" s="5" t="s">
        <v>345</v>
      </c>
      <c r="D143" s="2" t="str">
        <f>J143</f>
        <v>Closing Plenary</v>
      </c>
      <c r="E143" s="9" t="str">
        <f t="shared" si="12"/>
        <v>Speakers: See the MESC app</v>
      </c>
      <c r="F143" s="10" t="s">
        <v>619</v>
      </c>
      <c r="G143" s="48" t="str">
        <f>CONCATENATE("Moderated by ",H143)</f>
        <v>Moderated by Julie Boughn, CMS</v>
      </c>
      <c r="H143" s="27" t="s">
        <v>228</v>
      </c>
      <c r="I143" s="27" t="s">
        <v>622</v>
      </c>
      <c r="J143" s="20" t="s">
        <v>479</v>
      </c>
    </row>
    <row r="144" spans="1:10" ht="31" thickBot="1" x14ac:dyDescent="0.25">
      <c r="A144" s="21" t="s">
        <v>482</v>
      </c>
      <c r="B144" s="38">
        <v>43328.6875</v>
      </c>
      <c r="C144" s="39" t="s">
        <v>345</v>
      </c>
      <c r="D144" s="40" t="str">
        <f>J144</f>
        <v>Closing Remarks / MESC 2019 Introduction</v>
      </c>
      <c r="E144" s="50" t="str">
        <f t="shared" si="12"/>
        <v>Speakers: N/A</v>
      </c>
      <c r="F144" s="51" t="s">
        <v>621</v>
      </c>
      <c r="G144" s="52" t="str">
        <f>CONCATENATE("Moderated by ",H144)</f>
        <v>Moderated by N/A</v>
      </c>
      <c r="H144" s="27" t="s">
        <v>442</v>
      </c>
      <c r="I144" s="27" t="s">
        <v>442</v>
      </c>
      <c r="J144" s="20" t="s">
        <v>480</v>
      </c>
    </row>
  </sheetData>
  <sheetProtection algorithmName="SHA-512" hashValue="yEnnC9S7O2iDlVi+rCRqR9hijcR9tIBP1odZ5JyPMbTD/HnwXwqKIRobfayD4C3rXB/YeTkdo5TU3fhU7zeV3g==" saltValue="DAwYLueEBfb48buMpLrqVg==" spinCount="100000" sheet="1" objects="1" scenarios="1" sort="0" autoFilter="0"/>
  <autoFilter ref="A1:J144" xr:uid="{2C7634C0-DC38-BC43-9DEF-2CB38A47848C}">
    <sortState ref="A2:J144">
      <sortCondition ref="B1:B144"/>
    </sortState>
  </autoFilter>
  <pageMargins left="0.25" right="0.25" top="0.75" bottom="0.75" header="0.3" footer="0.3"/>
  <pageSetup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Final Sessions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Darren Steiner</cp:lastModifiedBy>
  <cp:lastPrinted>2018-06-19T18:24:44Z</cp:lastPrinted>
  <dcterms:created xsi:type="dcterms:W3CDTF">2018-06-18T16:56:42Z</dcterms:created>
  <dcterms:modified xsi:type="dcterms:W3CDTF">2018-07-18T13:45:19Z</dcterms:modified>
</cp:coreProperties>
</file>